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t\Documents\Järjestö\Järjestöasut\2020\"/>
    </mc:Choice>
  </mc:AlternateContent>
  <xr:revisionPtr revIDLastSave="0" documentId="8_{0E6D0C5D-E042-41BE-A740-3C7D20A2B5F0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Pukutilaukset" sheetId="2" r:id="rId1"/>
    <sheet name="Puserotilaukset" sheetId="3" r:id="rId2"/>
    <sheet name="Huivit ja miestenpaidat" sheetId="4" r:id="rId3"/>
    <sheet name="KOONTI" sheetId="7" r:id="rId4"/>
  </sheets>
  <definedNames>
    <definedName name="_xlnm.Print_Area" localSheetId="3">KOONTI!$A$1:$J$28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C34" i="4" l="1"/>
  <c r="I25" i="4"/>
  <c r="K25" i="4" s="1"/>
  <c r="I26" i="4"/>
  <c r="I27" i="4"/>
  <c r="I28" i="4"/>
  <c r="I29" i="4"/>
  <c r="I30" i="4"/>
  <c r="I31" i="4"/>
  <c r="E4" i="4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27" i="4"/>
  <c r="J28" i="4"/>
  <c r="J29" i="4"/>
  <c r="K29" i="4" s="1"/>
  <c r="J30" i="4"/>
  <c r="J31" i="4"/>
  <c r="J32" i="4"/>
  <c r="J33" i="4"/>
  <c r="J26" i="4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5" i="4"/>
  <c r="E5" i="4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6" i="3"/>
  <c r="K7" i="2"/>
  <c r="K8" i="2"/>
  <c r="K9" i="2"/>
  <c r="K10" i="2"/>
  <c r="K11" i="2"/>
  <c r="K12" i="2"/>
  <c r="K13" i="2"/>
  <c r="K14" i="2"/>
  <c r="K15" i="2"/>
  <c r="L15" i="2" s="1"/>
  <c r="K16" i="2"/>
  <c r="K17" i="2"/>
  <c r="K18" i="2"/>
  <c r="K19" i="2"/>
  <c r="K20" i="2"/>
  <c r="L20" i="2" s="1"/>
  <c r="K21" i="2"/>
  <c r="K22" i="2"/>
  <c r="K23" i="2"/>
  <c r="K24" i="2"/>
  <c r="L24" i="2" s="1"/>
  <c r="K25" i="2"/>
  <c r="K26" i="2"/>
  <c r="K27" i="2"/>
  <c r="K6" i="2"/>
  <c r="C19" i="4"/>
  <c r="I23" i="7" s="1"/>
  <c r="I32" i="4"/>
  <c r="I33" i="4"/>
  <c r="C19" i="7"/>
  <c r="D34" i="4"/>
  <c r="D19" i="7" s="1"/>
  <c r="E34" i="4"/>
  <c r="E19" i="7" s="1"/>
  <c r="F34" i="4"/>
  <c r="F19" i="7" s="1"/>
  <c r="G34" i="4"/>
  <c r="G19" i="7" s="1"/>
  <c r="H34" i="4"/>
  <c r="H19" i="7" s="1"/>
  <c r="J5" i="3"/>
  <c r="L5" i="3" s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C30" i="3"/>
  <c r="B16" i="7" s="1"/>
  <c r="D30" i="3"/>
  <c r="C16" i="7" s="1"/>
  <c r="E30" i="3"/>
  <c r="D16" i="7" s="1"/>
  <c r="F30" i="3"/>
  <c r="E16" i="7" s="1"/>
  <c r="G30" i="3"/>
  <c r="F16" i="7" s="1"/>
  <c r="H30" i="3"/>
  <c r="G16" i="7" s="1"/>
  <c r="I30" i="3"/>
  <c r="H16" i="7" s="1"/>
  <c r="C28" i="2"/>
  <c r="B13" i="7" s="1"/>
  <c r="D28" i="2"/>
  <c r="C13" i="7" s="1"/>
  <c r="E28" i="2"/>
  <c r="D13" i="7" s="1"/>
  <c r="F28" i="2"/>
  <c r="E13" i="7" s="1"/>
  <c r="G28" i="2"/>
  <c r="F13" i="7" s="1"/>
  <c r="H28" i="2"/>
  <c r="G13" i="7" s="1"/>
  <c r="I28" i="2"/>
  <c r="H13" i="7" s="1"/>
  <c r="L28" i="3" l="1"/>
  <c r="L26" i="2"/>
  <c r="L15" i="3"/>
  <c r="L11" i="3"/>
  <c r="L7" i="3"/>
  <c r="L26" i="3"/>
  <c r="L22" i="3"/>
  <c r="L18" i="3"/>
  <c r="L14" i="3"/>
  <c r="L10" i="3"/>
  <c r="L6" i="3"/>
  <c r="L22" i="2"/>
  <c r="L18" i="2"/>
  <c r="L14" i="2"/>
  <c r="K33" i="4"/>
  <c r="L29" i="3"/>
  <c r="L21" i="3"/>
  <c r="L13" i="3"/>
  <c r="L9" i="3"/>
  <c r="K27" i="4"/>
  <c r="L19" i="2"/>
  <c r="L21" i="2"/>
  <c r="L23" i="2"/>
  <c r="L25" i="2"/>
  <c r="K28" i="4"/>
  <c r="I34" i="4"/>
  <c r="E19" i="4"/>
  <c r="J30" i="3"/>
  <c r="J28" i="2"/>
  <c r="I13" i="7"/>
  <c r="K32" i="4"/>
  <c r="K31" i="4"/>
  <c r="K30" i="4"/>
  <c r="K26" i="4"/>
  <c r="I19" i="7"/>
  <c r="I16" i="7"/>
  <c r="L24" i="3"/>
  <c r="L20" i="3"/>
  <c r="L16" i="3"/>
  <c r="L12" i="3"/>
  <c r="L8" i="3"/>
  <c r="L19" i="3"/>
  <c r="L27" i="3"/>
  <c r="L23" i="3"/>
  <c r="L25" i="3"/>
  <c r="L17" i="3"/>
  <c r="L27" i="2"/>
  <c r="L13" i="2"/>
  <c r="L16" i="2"/>
  <c r="L12" i="2"/>
  <c r="L17" i="2"/>
  <c r="L11" i="2"/>
  <c r="L10" i="2"/>
  <c r="L9" i="2"/>
  <c r="L8" i="2"/>
  <c r="L7" i="2"/>
  <c r="L6" i="2"/>
  <c r="L5" i="2"/>
  <c r="K34" i="4" l="1"/>
  <c r="L30" i="3"/>
  <c r="L28" i="2"/>
</calcChain>
</file>

<file path=xl/sharedStrings.xml><?xml version="1.0" encoding="utf-8"?>
<sst xmlns="http://schemas.openxmlformats.org/spreadsheetml/2006/main" count="107" uniqueCount="50">
  <si>
    <t>Yhteyshenkilö</t>
  </si>
  <si>
    <t>Puhelin</t>
  </si>
  <si>
    <t>Sähköposti</t>
  </si>
  <si>
    <t>Toimitusosoite</t>
  </si>
  <si>
    <t>Postitoimipaikka</t>
  </si>
  <si>
    <t>Pvm</t>
  </si>
  <si>
    <t>yht.</t>
  </si>
  <si>
    <t>XXXL</t>
  </si>
  <si>
    <t>XXL</t>
  </si>
  <si>
    <t>XL</t>
  </si>
  <si>
    <t>L</t>
  </si>
  <si>
    <t>M</t>
  </si>
  <si>
    <t>S</t>
  </si>
  <si>
    <t>Piiri</t>
  </si>
  <si>
    <t>Postinumero</t>
  </si>
  <si>
    <t>XS</t>
  </si>
  <si>
    <t>336-2134</t>
  </si>
  <si>
    <t>339-2134</t>
  </si>
  <si>
    <t>337-2134</t>
  </si>
  <si>
    <t>J M6 Martta-järjestöpuku</t>
  </si>
  <si>
    <t>29 Huivi Martat, pitkä</t>
  </si>
  <si>
    <t>JÄRJESTÖASUTILAUS</t>
  </si>
  <si>
    <t>Tilaaja</t>
  </si>
  <si>
    <t xml:space="preserve"> </t>
  </si>
  <si>
    <t>Järjestöpukuja yhteensä</t>
  </si>
  <si>
    <t>Järjestöpuseroita yhteensä</t>
  </si>
  <si>
    <t>kpl</t>
  </si>
  <si>
    <t>à-hinta</t>
  </si>
  <si>
    <t>Osoite</t>
  </si>
  <si>
    <t>osoite</t>
  </si>
  <si>
    <t>Järjestöpuserotilaukset - J M6B Martta-järjestöpusero</t>
  </si>
  <si>
    <t>Järjestöpukutilaukset - J M6 Martta-järjestöpuku</t>
  </si>
  <si>
    <t>Järjestöpukutilaukset - 29 Pitkä Marttahuivi</t>
  </si>
  <si>
    <t>Järjestöpukutilaukset - J M7 Miehen Martta-järjestöpaita</t>
  </si>
  <si>
    <t>huiveja yhteensä</t>
  </si>
  <si>
    <t>miesten järjestöpaitoja yhteensä</t>
  </si>
  <si>
    <t>MARTTALIITTO JÄRJESTÖVAATETILAUS</t>
  </si>
  <si>
    <t>Y-Tunnus</t>
  </si>
  <si>
    <t>JM7 Martta-järjestöpusero</t>
  </si>
  <si>
    <t>JM7 Miehen Järjestöpaita</t>
  </si>
  <si>
    <t>29-2134</t>
  </si>
  <si>
    <t>a´hinta</t>
  </si>
  <si>
    <t xml:space="preserve">yht. </t>
  </si>
  <si>
    <t>kpl yht.</t>
  </si>
  <si>
    <t>€ / kpl</t>
  </si>
  <si>
    <t>€ / rivi</t>
  </si>
  <si>
    <t>Hinnat sisältävät alv 24%</t>
  </si>
  <si>
    <t>E:LAIHO Oy         mail@elaiho.fi</t>
  </si>
  <si>
    <t xml:space="preserve">Tilauslomake lähetetään sähköpostilla </t>
  </si>
  <si>
    <t>HUOM! Tilauksesta tulee lähettää sähköpostin kopio Marttaliittoon Ritva Ikoselle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</si>
</sst>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/>
    <xf numFmtId="0" fontId="0" fillId="3" borderId="7" xfId="0" applyFill="1" applyBorder="1"/>
    <xf numFmtId="0" fontId="1" fillId="2" borderId="6" xfId="0" applyFont="1" applyFill="1" applyBorder="1" applyProtection="1">
      <protection locked="0"/>
    </xf>
    <xf numFmtId="0" fontId="2" fillId="3" borderId="8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2" fillId="3" borderId="6" xfId="0" applyFont="1" applyFill="1" applyBorder="1"/>
    <xf numFmtId="0" fontId="0" fillId="3" borderId="6" xfId="0" applyFill="1" applyBorder="1"/>
    <xf numFmtId="0" fontId="2" fillId="3" borderId="6" xfId="0" applyFont="1" applyFill="1" applyBorder="1" applyAlignment="1">
      <alignment horizontal="center"/>
    </xf>
    <xf numFmtId="0" fontId="0" fillId="0" borderId="6" xfId="0" applyFill="1" applyBorder="1" applyProtection="1">
      <protection locked="0"/>
    </xf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/>
    <xf numFmtId="0" fontId="2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4" fontId="1" fillId="0" borderId="2" xfId="0" applyNumberFormat="1" applyFont="1" applyFill="1" applyBorder="1" applyProtection="1">
      <protection locked="0"/>
    </xf>
    <xf numFmtId="4" fontId="1" fillId="3" borderId="2" xfId="0" applyNumberFormat="1" applyFont="1" applyFill="1" applyBorder="1"/>
    <xf numFmtId="4" fontId="0" fillId="0" borderId="2" xfId="0" applyNumberFormat="1" applyFill="1" applyBorder="1" applyProtection="1">
      <protection locked="0"/>
    </xf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6" xfId="0" applyFont="1" applyBorder="1"/>
    <xf numFmtId="0" fontId="0" fillId="0" borderId="5" xfId="0" applyBorder="1"/>
    <xf numFmtId="4" fontId="2" fillId="0" borderId="2" xfId="0" applyNumberFormat="1" applyFont="1" applyBorder="1"/>
    <xf numFmtId="4" fontId="1" fillId="3" borderId="0" xfId="0" applyNumberFormat="1" applyFont="1" applyFill="1" applyBorder="1"/>
    <xf numFmtId="0" fontId="3" fillId="0" borderId="0" xfId="0" applyFont="1"/>
    <xf numFmtId="0" fontId="5" fillId="0" borderId="0" xfId="1"/>
    <xf numFmtId="0" fontId="5" fillId="0" borderId="0" xfId="1" applyBorder="1" applyAlignment="1">
      <alignment vertical="top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5"/>
  <sheetViews>
    <sheetView tabSelected="1" workbookViewId="0">
      <selection activeCell="R23" sqref="R23"/>
    </sheetView>
  </sheetViews>
  <sheetFormatPr defaultRowHeight="12.75" x14ac:dyDescent="0.2"/>
  <cols>
    <col min="1" max="1" width="39.7109375" customWidth="1"/>
    <col min="2" max="2" width="37.7109375" customWidth="1"/>
    <col min="11" max="11" width="10" customWidth="1"/>
    <col min="12" max="12" width="10.42578125" customWidth="1"/>
  </cols>
  <sheetData>
    <row r="1" spans="1:22" x14ac:dyDescent="0.2">
      <c r="A1" s="2"/>
      <c r="B1" s="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x14ac:dyDescent="0.2">
      <c r="A2" s="2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6.149999999999999" customHeight="1" x14ac:dyDescent="0.2">
      <c r="A4" s="4" t="s">
        <v>22</v>
      </c>
      <c r="B4" s="4" t="s">
        <v>29</v>
      </c>
      <c r="C4" s="5" t="s">
        <v>15</v>
      </c>
      <c r="D4" s="5" t="s">
        <v>12</v>
      </c>
      <c r="E4" s="5" t="s">
        <v>11</v>
      </c>
      <c r="F4" s="5" t="s">
        <v>10</v>
      </c>
      <c r="G4" s="5" t="s">
        <v>9</v>
      </c>
      <c r="H4" s="5" t="s">
        <v>8</v>
      </c>
      <c r="I4" s="5" t="s">
        <v>7</v>
      </c>
      <c r="J4" s="5" t="s">
        <v>43</v>
      </c>
      <c r="K4" s="5" t="s">
        <v>44</v>
      </c>
      <c r="L4" s="5" t="s">
        <v>45</v>
      </c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6.149999999999999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7">
        <f>SUM(C5:I5)</f>
        <v>0</v>
      </c>
      <c r="K5" s="30">
        <v>142</v>
      </c>
      <c r="L5" s="31">
        <f>J5*K5</f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6.149999999999999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7">
        <f t="shared" ref="J6:J27" si="0">SUM(C6:I6)</f>
        <v>0</v>
      </c>
      <c r="K6" s="31">
        <f>$K$5</f>
        <v>142</v>
      </c>
      <c r="L6" s="31">
        <f t="shared" ref="L6:L27" si="1">J6*K6</f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6.14999999999999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7">
        <f t="shared" si="0"/>
        <v>0</v>
      </c>
      <c r="K7" s="31">
        <f t="shared" ref="K7:K27" si="2">$K$5</f>
        <v>142</v>
      </c>
      <c r="L7" s="31">
        <f t="shared" si="1"/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6.149999999999999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7">
        <f t="shared" si="0"/>
        <v>0</v>
      </c>
      <c r="K8" s="31">
        <f t="shared" si="2"/>
        <v>142</v>
      </c>
      <c r="L8" s="31">
        <f t="shared" si="1"/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6.149999999999999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7">
        <f t="shared" si="0"/>
        <v>0</v>
      </c>
      <c r="K9" s="31">
        <f t="shared" si="2"/>
        <v>142</v>
      </c>
      <c r="L9" s="31">
        <f t="shared" si="1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6.149999999999999" customHeight="1" x14ac:dyDescent="0.2">
      <c r="A10" s="14"/>
      <c r="B10" s="14"/>
      <c r="C10" s="14"/>
      <c r="D10" s="14"/>
      <c r="E10" s="14" t="s">
        <v>23</v>
      </c>
      <c r="F10" s="14"/>
      <c r="G10" s="14"/>
      <c r="H10" s="14"/>
      <c r="I10" s="14"/>
      <c r="J10" s="7">
        <f t="shared" si="0"/>
        <v>0</v>
      </c>
      <c r="K10" s="31">
        <f t="shared" si="2"/>
        <v>142</v>
      </c>
      <c r="L10" s="31">
        <f t="shared" si="1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6.149999999999999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7">
        <f t="shared" si="0"/>
        <v>0</v>
      </c>
      <c r="K11" s="31">
        <f t="shared" si="2"/>
        <v>142</v>
      </c>
      <c r="L11" s="31">
        <f t="shared" si="1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6.149999999999999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7">
        <f t="shared" si="0"/>
        <v>0</v>
      </c>
      <c r="K12" s="31">
        <f t="shared" si="2"/>
        <v>142</v>
      </c>
      <c r="L12" s="31">
        <f t="shared" si="1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6.149999999999999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7">
        <f t="shared" si="0"/>
        <v>0</v>
      </c>
      <c r="K13" s="31">
        <f t="shared" si="2"/>
        <v>142</v>
      </c>
      <c r="L13" s="31">
        <f t="shared" si="1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6.149999999999999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7">
        <f t="shared" si="0"/>
        <v>0</v>
      </c>
      <c r="K14" s="31">
        <f t="shared" si="2"/>
        <v>142</v>
      </c>
      <c r="L14" s="31">
        <f t="shared" si="1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6.149999999999999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7">
        <f t="shared" si="0"/>
        <v>0</v>
      </c>
      <c r="K15" s="31">
        <f t="shared" si="2"/>
        <v>142</v>
      </c>
      <c r="L15" s="31">
        <f t="shared" si="1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6.149999999999999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7">
        <f t="shared" si="0"/>
        <v>0</v>
      </c>
      <c r="K16" s="31">
        <f t="shared" si="2"/>
        <v>142</v>
      </c>
      <c r="L16" s="31">
        <f t="shared" si="1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6.149999999999999" customHeight="1" x14ac:dyDescent="0.2">
      <c r="A17" s="14"/>
      <c r="B17" s="14"/>
      <c r="C17" s="14"/>
      <c r="D17" s="14"/>
      <c r="E17" s="14" t="s">
        <v>23</v>
      </c>
      <c r="F17" s="14"/>
      <c r="G17" s="14"/>
      <c r="H17" s="14"/>
      <c r="I17" s="14"/>
      <c r="J17" s="7">
        <f t="shared" si="0"/>
        <v>0</v>
      </c>
      <c r="K17" s="31">
        <f t="shared" si="2"/>
        <v>142</v>
      </c>
      <c r="L17" s="31">
        <f t="shared" si="1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6.149999999999999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7">
        <f t="shared" si="0"/>
        <v>0</v>
      </c>
      <c r="K18" s="31">
        <f t="shared" si="2"/>
        <v>142</v>
      </c>
      <c r="L18" s="31">
        <f t="shared" ref="L18:L25" si="3">J18*K18</f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6.149999999999999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7">
        <f t="shared" si="0"/>
        <v>0</v>
      </c>
      <c r="K19" s="31">
        <f t="shared" si="2"/>
        <v>142</v>
      </c>
      <c r="L19" s="31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6.149999999999999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7">
        <f t="shared" si="0"/>
        <v>0</v>
      </c>
      <c r="K20" s="31">
        <f t="shared" si="2"/>
        <v>142</v>
      </c>
      <c r="L20" s="31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6.149999999999999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7">
        <f t="shared" si="0"/>
        <v>0</v>
      </c>
      <c r="K21" s="31">
        <f t="shared" si="2"/>
        <v>142</v>
      </c>
      <c r="L21" s="31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6.149999999999999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7">
        <f t="shared" si="0"/>
        <v>0</v>
      </c>
      <c r="K22" s="31">
        <f t="shared" si="2"/>
        <v>142</v>
      </c>
      <c r="L22" s="31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6.149999999999999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7">
        <f t="shared" si="0"/>
        <v>0</v>
      </c>
      <c r="K23" s="31">
        <f t="shared" si="2"/>
        <v>142</v>
      </c>
      <c r="L23" s="31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6.149999999999999" customHeight="1" x14ac:dyDescent="0.2">
      <c r="A24" s="14"/>
      <c r="B24" s="14"/>
      <c r="C24" s="14"/>
      <c r="D24" s="14"/>
      <c r="E24" s="14" t="s">
        <v>23</v>
      </c>
      <c r="F24" s="14"/>
      <c r="G24" s="14"/>
      <c r="H24" s="14"/>
      <c r="I24" s="14"/>
      <c r="J24" s="7">
        <f t="shared" si="0"/>
        <v>0</v>
      </c>
      <c r="K24" s="31">
        <f t="shared" si="2"/>
        <v>142</v>
      </c>
      <c r="L24" s="31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6.149999999999999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7">
        <f t="shared" si="0"/>
        <v>0</v>
      </c>
      <c r="K25" s="31">
        <f t="shared" si="2"/>
        <v>142</v>
      </c>
      <c r="L25" s="31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6.149999999999999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7">
        <f t="shared" si="0"/>
        <v>0</v>
      </c>
      <c r="K26" s="31">
        <f t="shared" si="2"/>
        <v>142</v>
      </c>
      <c r="L26" s="31">
        <f t="shared" si="1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6.14999999999999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7">
        <f t="shared" si="0"/>
        <v>0</v>
      </c>
      <c r="K27" s="31">
        <f t="shared" si="2"/>
        <v>142</v>
      </c>
      <c r="L27" s="31">
        <f t="shared" si="1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6.149999999999999" customHeight="1" x14ac:dyDescent="0.2">
      <c r="A28" s="7"/>
      <c r="B28" s="4" t="s">
        <v>24</v>
      </c>
      <c r="C28" s="7">
        <f t="shared" ref="C28:I28" si="4">SUM(C5:C27)</f>
        <v>0</v>
      </c>
      <c r="D28" s="7">
        <f t="shared" si="4"/>
        <v>0</v>
      </c>
      <c r="E28" s="7">
        <f t="shared" si="4"/>
        <v>0</v>
      </c>
      <c r="F28" s="7">
        <f t="shared" si="4"/>
        <v>0</v>
      </c>
      <c r="G28" s="7">
        <f t="shared" si="4"/>
        <v>0</v>
      </c>
      <c r="H28" s="7">
        <f t="shared" si="4"/>
        <v>0</v>
      </c>
      <c r="I28" s="7">
        <f t="shared" si="4"/>
        <v>0</v>
      </c>
      <c r="J28" s="7">
        <f>SUM(J5:J27)</f>
        <v>0</v>
      </c>
      <c r="K28" s="31"/>
      <c r="L28" s="31">
        <f>SUM(L5:L27)</f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1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</sheetData>
  <sheetProtection sheet="1" objects="1" scenarios="1"/>
  <pageMargins left="0.75" right="0.75" top="1" bottom="1" header="0.4921259845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0"/>
  <sheetViews>
    <sheetView workbookViewId="0">
      <selection activeCell="J5" sqref="J5"/>
    </sheetView>
  </sheetViews>
  <sheetFormatPr defaultRowHeight="12.75" x14ac:dyDescent="0.2"/>
  <cols>
    <col min="1" max="1" width="42.28515625" customWidth="1"/>
    <col min="2" max="2" width="32.28515625" customWidth="1"/>
    <col min="11" max="12" width="10" customWidth="1"/>
  </cols>
  <sheetData>
    <row r="1" spans="1:24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2" t="s">
        <v>30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">
      <c r="A4" s="4" t="s">
        <v>22</v>
      </c>
      <c r="B4" s="10" t="s">
        <v>29</v>
      </c>
      <c r="C4" s="5" t="s">
        <v>15</v>
      </c>
      <c r="D4" s="5" t="s">
        <v>12</v>
      </c>
      <c r="E4" s="5" t="s">
        <v>11</v>
      </c>
      <c r="F4" s="5" t="s">
        <v>10</v>
      </c>
      <c r="G4" s="5" t="s">
        <v>9</v>
      </c>
      <c r="H4" s="5" t="s">
        <v>8</v>
      </c>
      <c r="I4" s="5" t="s">
        <v>7</v>
      </c>
      <c r="J4" s="5" t="s">
        <v>43</v>
      </c>
      <c r="K4" s="5" t="s">
        <v>27</v>
      </c>
      <c r="L4" s="5" t="s">
        <v>45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 x14ac:dyDescent="0.2">
      <c r="A5" s="9"/>
      <c r="B5" s="11"/>
      <c r="C5" s="14"/>
      <c r="D5" s="14"/>
      <c r="E5" s="14"/>
      <c r="F5" s="14"/>
      <c r="G5" s="14"/>
      <c r="H5" s="14"/>
      <c r="I5" s="14"/>
      <c r="J5" s="6">
        <f>SUM(C5:I5)</f>
        <v>0</v>
      </c>
      <c r="K5" s="32">
        <v>79</v>
      </c>
      <c r="L5" s="31">
        <f>J5*K5</f>
        <v>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 x14ac:dyDescent="0.2">
      <c r="A6" s="9"/>
      <c r="B6" s="11"/>
      <c r="C6" s="14"/>
      <c r="D6" s="14"/>
      <c r="E6" s="14"/>
      <c r="F6" s="14"/>
      <c r="G6" s="14"/>
      <c r="H6" s="14"/>
      <c r="I6" s="14"/>
      <c r="J6" s="6">
        <f t="shared" ref="J6:J29" si="0">SUM(C6:I6)</f>
        <v>0</v>
      </c>
      <c r="K6" s="31">
        <f>$K$5</f>
        <v>79</v>
      </c>
      <c r="L6" s="31">
        <f t="shared" ref="L6:L29" si="1">J6*K6</f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">
      <c r="A7" s="9" t="s">
        <v>23</v>
      </c>
      <c r="B7" s="11"/>
      <c r="C7" s="14"/>
      <c r="D7" s="14"/>
      <c r="E7" s="14"/>
      <c r="F7" s="14"/>
      <c r="G7" s="14"/>
      <c r="H7" s="14"/>
      <c r="I7" s="14"/>
      <c r="J7" s="6">
        <f t="shared" si="0"/>
        <v>0</v>
      </c>
      <c r="K7" s="31">
        <f t="shared" ref="K7:K29" si="2">$K$5</f>
        <v>79</v>
      </c>
      <c r="L7" s="31">
        <f t="shared" si="1"/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x14ac:dyDescent="0.2">
      <c r="A8" s="9"/>
      <c r="B8" s="11"/>
      <c r="C8" s="14"/>
      <c r="D8" s="14"/>
      <c r="E8" s="14"/>
      <c r="F8" s="14"/>
      <c r="G8" s="14"/>
      <c r="H8" s="14"/>
      <c r="I8" s="14"/>
      <c r="J8" s="6">
        <f t="shared" si="0"/>
        <v>0</v>
      </c>
      <c r="K8" s="31">
        <f t="shared" si="2"/>
        <v>79</v>
      </c>
      <c r="L8" s="31">
        <f t="shared" si="1"/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 x14ac:dyDescent="0.2">
      <c r="A9" s="9"/>
      <c r="B9" s="11"/>
      <c r="C9" s="14"/>
      <c r="D9" s="14"/>
      <c r="E9" s="14"/>
      <c r="F9" s="14"/>
      <c r="G9" s="14"/>
      <c r="H9" s="14"/>
      <c r="I9" s="14"/>
      <c r="J9" s="6">
        <f t="shared" si="0"/>
        <v>0</v>
      </c>
      <c r="K9" s="31">
        <f t="shared" si="2"/>
        <v>79</v>
      </c>
      <c r="L9" s="31">
        <f t="shared" si="1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 x14ac:dyDescent="0.2">
      <c r="A10" s="9"/>
      <c r="B10" s="11"/>
      <c r="C10" s="14"/>
      <c r="D10" s="14"/>
      <c r="E10" s="14" t="s">
        <v>23</v>
      </c>
      <c r="F10" s="14"/>
      <c r="G10" s="14"/>
      <c r="H10" s="14"/>
      <c r="I10" s="14"/>
      <c r="J10" s="6">
        <f t="shared" si="0"/>
        <v>0</v>
      </c>
      <c r="K10" s="31">
        <f t="shared" si="2"/>
        <v>79</v>
      </c>
      <c r="L10" s="31">
        <f t="shared" si="1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 x14ac:dyDescent="0.2">
      <c r="A11" s="9"/>
      <c r="B11" s="11"/>
      <c r="C11" s="14"/>
      <c r="D11" s="14"/>
      <c r="E11" s="14"/>
      <c r="F11" s="14"/>
      <c r="G11" s="14"/>
      <c r="H11" s="14"/>
      <c r="I11" s="14"/>
      <c r="J11" s="6">
        <f t="shared" si="0"/>
        <v>0</v>
      </c>
      <c r="K11" s="31">
        <f t="shared" si="2"/>
        <v>79</v>
      </c>
      <c r="L11" s="31">
        <f t="shared" si="1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 customHeight="1" x14ac:dyDescent="0.2">
      <c r="A12" s="9"/>
      <c r="B12" s="11"/>
      <c r="C12" s="14"/>
      <c r="D12" s="14"/>
      <c r="E12" s="14"/>
      <c r="F12" s="14"/>
      <c r="G12" s="14"/>
      <c r="H12" s="14"/>
      <c r="I12" s="14"/>
      <c r="J12" s="6">
        <f t="shared" si="0"/>
        <v>0</v>
      </c>
      <c r="K12" s="31">
        <f t="shared" si="2"/>
        <v>79</v>
      </c>
      <c r="L12" s="31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 x14ac:dyDescent="0.2">
      <c r="A13" s="9"/>
      <c r="B13" s="11"/>
      <c r="C13" s="14"/>
      <c r="D13" s="14"/>
      <c r="E13" s="14"/>
      <c r="F13" s="14"/>
      <c r="G13" s="14"/>
      <c r="H13" s="14"/>
      <c r="I13" s="14"/>
      <c r="J13" s="6">
        <f t="shared" si="0"/>
        <v>0</v>
      </c>
      <c r="K13" s="31">
        <f t="shared" si="2"/>
        <v>79</v>
      </c>
      <c r="L13" s="31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 x14ac:dyDescent="0.2">
      <c r="A14" s="9"/>
      <c r="B14" s="11"/>
      <c r="C14" s="14"/>
      <c r="D14" s="14"/>
      <c r="E14" s="14"/>
      <c r="F14" s="14"/>
      <c r="G14" s="14"/>
      <c r="H14" s="14"/>
      <c r="I14" s="14"/>
      <c r="J14" s="6">
        <f t="shared" si="0"/>
        <v>0</v>
      </c>
      <c r="K14" s="31">
        <f t="shared" si="2"/>
        <v>79</v>
      </c>
      <c r="L14" s="31">
        <f t="shared" si="1"/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 x14ac:dyDescent="0.2">
      <c r="A15" s="9"/>
      <c r="B15" s="11"/>
      <c r="C15" s="14"/>
      <c r="D15" s="14"/>
      <c r="E15" s="14"/>
      <c r="F15" s="14"/>
      <c r="G15" s="14"/>
      <c r="H15" s="14"/>
      <c r="I15" s="14"/>
      <c r="J15" s="6">
        <f t="shared" si="0"/>
        <v>0</v>
      </c>
      <c r="K15" s="31">
        <f t="shared" si="2"/>
        <v>79</v>
      </c>
      <c r="L15" s="31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 x14ac:dyDescent="0.2">
      <c r="A16" s="9"/>
      <c r="B16" s="11"/>
      <c r="C16" s="14"/>
      <c r="D16" s="14"/>
      <c r="E16" s="14"/>
      <c r="F16" s="14"/>
      <c r="G16" s="14"/>
      <c r="H16" s="14"/>
      <c r="I16" s="14"/>
      <c r="J16" s="6">
        <f t="shared" si="0"/>
        <v>0</v>
      </c>
      <c r="K16" s="31">
        <f t="shared" si="2"/>
        <v>79</v>
      </c>
      <c r="L16" s="31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 x14ac:dyDescent="0.2">
      <c r="A17" s="9"/>
      <c r="B17" s="11"/>
      <c r="C17" s="14"/>
      <c r="D17" s="14"/>
      <c r="E17" s="14" t="s">
        <v>23</v>
      </c>
      <c r="F17" s="14"/>
      <c r="G17" s="14"/>
      <c r="H17" s="14"/>
      <c r="I17" s="14"/>
      <c r="J17" s="6">
        <f t="shared" si="0"/>
        <v>0</v>
      </c>
      <c r="K17" s="31">
        <f t="shared" si="2"/>
        <v>79</v>
      </c>
      <c r="L17" s="31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 x14ac:dyDescent="0.2">
      <c r="A18" s="9"/>
      <c r="B18" s="11"/>
      <c r="C18" s="14"/>
      <c r="D18" s="14"/>
      <c r="E18" s="14"/>
      <c r="F18" s="14"/>
      <c r="G18" s="14"/>
      <c r="H18" s="14"/>
      <c r="I18" s="14"/>
      <c r="J18" s="6">
        <f t="shared" si="0"/>
        <v>0</v>
      </c>
      <c r="K18" s="31">
        <f t="shared" si="2"/>
        <v>79</v>
      </c>
      <c r="L18" s="31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 x14ac:dyDescent="0.2">
      <c r="A19" s="9"/>
      <c r="B19" s="11"/>
      <c r="C19" s="14"/>
      <c r="D19" s="14"/>
      <c r="E19" s="14"/>
      <c r="F19" s="14"/>
      <c r="G19" s="14"/>
      <c r="H19" s="14"/>
      <c r="I19" s="14"/>
      <c r="J19" s="6">
        <f t="shared" si="0"/>
        <v>0</v>
      </c>
      <c r="K19" s="31">
        <f t="shared" si="2"/>
        <v>79</v>
      </c>
      <c r="L19" s="31">
        <f t="shared" si="1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 x14ac:dyDescent="0.2">
      <c r="A20" s="9"/>
      <c r="B20" s="11"/>
      <c r="C20" s="14"/>
      <c r="D20" s="14"/>
      <c r="E20" s="14"/>
      <c r="F20" s="14"/>
      <c r="G20" s="14"/>
      <c r="H20" s="14"/>
      <c r="I20" s="14"/>
      <c r="J20" s="6">
        <f t="shared" si="0"/>
        <v>0</v>
      </c>
      <c r="K20" s="31">
        <f t="shared" si="2"/>
        <v>79</v>
      </c>
      <c r="L20" s="31">
        <f t="shared" si="1"/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 x14ac:dyDescent="0.2">
      <c r="A21" s="9"/>
      <c r="B21" s="11"/>
      <c r="C21" s="14"/>
      <c r="D21" s="14"/>
      <c r="E21" s="14"/>
      <c r="F21" s="14"/>
      <c r="G21" s="14"/>
      <c r="H21" s="14"/>
      <c r="I21" s="14"/>
      <c r="J21" s="6">
        <f t="shared" si="0"/>
        <v>0</v>
      </c>
      <c r="K21" s="31">
        <f t="shared" si="2"/>
        <v>79</v>
      </c>
      <c r="L21" s="31">
        <f t="shared" si="1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 x14ac:dyDescent="0.2">
      <c r="A22" s="9"/>
      <c r="B22" s="11"/>
      <c r="C22" s="14"/>
      <c r="D22" s="14"/>
      <c r="E22" s="14"/>
      <c r="F22" s="14"/>
      <c r="G22" s="14"/>
      <c r="H22" s="14"/>
      <c r="I22" s="14"/>
      <c r="J22" s="6">
        <f t="shared" si="0"/>
        <v>0</v>
      </c>
      <c r="K22" s="31">
        <f t="shared" si="2"/>
        <v>79</v>
      </c>
      <c r="L22" s="31">
        <f t="shared" si="1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 customHeight="1" x14ac:dyDescent="0.2">
      <c r="A23" s="9"/>
      <c r="B23" s="11"/>
      <c r="C23" s="14"/>
      <c r="D23" s="14"/>
      <c r="E23" s="14"/>
      <c r="F23" s="14"/>
      <c r="G23" s="14"/>
      <c r="H23" s="14"/>
      <c r="I23" s="14"/>
      <c r="J23" s="6">
        <f t="shared" si="0"/>
        <v>0</v>
      </c>
      <c r="K23" s="31">
        <f t="shared" si="2"/>
        <v>79</v>
      </c>
      <c r="L23" s="31">
        <f t="shared" si="1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 customHeight="1" x14ac:dyDescent="0.2">
      <c r="A24" s="9"/>
      <c r="B24" s="11"/>
      <c r="C24" s="14"/>
      <c r="D24" s="14"/>
      <c r="E24" s="14" t="s">
        <v>23</v>
      </c>
      <c r="F24" s="14"/>
      <c r="G24" s="14"/>
      <c r="H24" s="14"/>
      <c r="I24" s="14"/>
      <c r="J24" s="6">
        <f t="shared" si="0"/>
        <v>0</v>
      </c>
      <c r="K24" s="31">
        <f t="shared" si="2"/>
        <v>79</v>
      </c>
      <c r="L24" s="31">
        <f t="shared" si="1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" customHeight="1" x14ac:dyDescent="0.2">
      <c r="A25" s="9"/>
      <c r="B25" s="11"/>
      <c r="C25" s="14"/>
      <c r="D25" s="14"/>
      <c r="E25" s="14"/>
      <c r="F25" s="14"/>
      <c r="G25" s="14"/>
      <c r="H25" s="14"/>
      <c r="I25" s="14"/>
      <c r="J25" s="6">
        <f t="shared" si="0"/>
        <v>0</v>
      </c>
      <c r="K25" s="31">
        <f t="shared" si="2"/>
        <v>79</v>
      </c>
      <c r="L25" s="31">
        <f t="shared" si="1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 x14ac:dyDescent="0.2">
      <c r="A26" s="9"/>
      <c r="B26" s="11"/>
      <c r="C26" s="14"/>
      <c r="D26" s="14"/>
      <c r="E26" s="14"/>
      <c r="F26" s="14"/>
      <c r="G26" s="14"/>
      <c r="H26" s="14"/>
      <c r="I26" s="14"/>
      <c r="J26" s="6">
        <f t="shared" si="0"/>
        <v>0</v>
      </c>
      <c r="K26" s="31">
        <f t="shared" si="2"/>
        <v>79</v>
      </c>
      <c r="L26" s="31">
        <f t="shared" si="1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 customHeight="1" x14ac:dyDescent="0.2">
      <c r="A27" s="9"/>
      <c r="B27" s="11"/>
      <c r="C27" s="14"/>
      <c r="D27" s="14"/>
      <c r="E27" s="14"/>
      <c r="F27" s="14"/>
      <c r="G27" s="14"/>
      <c r="H27" s="14"/>
      <c r="I27" s="14"/>
      <c r="J27" s="6">
        <f t="shared" si="0"/>
        <v>0</v>
      </c>
      <c r="K27" s="31">
        <f t="shared" si="2"/>
        <v>79</v>
      </c>
      <c r="L27" s="31">
        <f t="shared" si="1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 customHeight="1" x14ac:dyDescent="0.2">
      <c r="A28" s="9"/>
      <c r="B28" s="11"/>
      <c r="C28" s="12"/>
      <c r="D28" s="13"/>
      <c r="E28" s="13"/>
      <c r="F28" s="13"/>
      <c r="G28" s="13"/>
      <c r="H28" s="13"/>
      <c r="I28" s="13"/>
      <c r="J28" s="6">
        <f t="shared" si="0"/>
        <v>0</v>
      </c>
      <c r="K28" s="31">
        <f t="shared" si="2"/>
        <v>79</v>
      </c>
      <c r="L28" s="31">
        <f t="shared" si="1"/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 customHeight="1" x14ac:dyDescent="0.2">
      <c r="A29" s="9"/>
      <c r="B29" s="11"/>
      <c r="C29" s="12"/>
      <c r="D29" s="13"/>
      <c r="E29" s="13"/>
      <c r="F29" s="13"/>
      <c r="G29" s="13"/>
      <c r="H29" s="13"/>
      <c r="I29" s="13"/>
      <c r="J29" s="6">
        <f t="shared" si="0"/>
        <v>0</v>
      </c>
      <c r="K29" s="31">
        <f t="shared" si="2"/>
        <v>79</v>
      </c>
      <c r="L29" s="31">
        <f t="shared" si="1"/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 customHeight="1" x14ac:dyDescent="0.2">
      <c r="A30" s="8"/>
      <c r="B30" s="4" t="s">
        <v>25</v>
      </c>
      <c r="C30" s="6">
        <f t="shared" ref="C30:I30" si="3">SUM(C5:C29)</f>
        <v>0</v>
      </c>
      <c r="D30" s="6">
        <f t="shared" si="3"/>
        <v>0</v>
      </c>
      <c r="E30" s="6">
        <f t="shared" si="3"/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f>SUM(J5:J29)</f>
        <v>0</v>
      </c>
      <c r="K30" s="6"/>
      <c r="L30" s="31">
        <f>SUM(L5:L29)</f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 sheet="1" objects="1" scenarios="1"/>
  <pageMargins left="0.75" right="0.75" top="1" bottom="1" header="0.4921259845" footer="0.492125984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0"/>
  <sheetViews>
    <sheetView workbookViewId="0">
      <selection activeCell="D25" sqref="D25"/>
    </sheetView>
  </sheetViews>
  <sheetFormatPr defaultRowHeight="12.75" x14ac:dyDescent="0.2"/>
  <cols>
    <col min="1" max="1" width="39.42578125" customWidth="1"/>
    <col min="2" max="2" width="44.28515625" customWidth="1"/>
    <col min="3" max="3" width="9.28515625" customWidth="1"/>
  </cols>
  <sheetData>
    <row r="1" spans="1:19" s="1" customFormat="1" x14ac:dyDescent="0.2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4" t="s">
        <v>22</v>
      </c>
      <c r="B3" s="4" t="s">
        <v>28</v>
      </c>
      <c r="C3" s="15" t="s">
        <v>26</v>
      </c>
      <c r="D3" s="5" t="s">
        <v>27</v>
      </c>
      <c r="E3" s="5" t="s">
        <v>45</v>
      </c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</row>
    <row r="4" spans="1:19" x14ac:dyDescent="0.2">
      <c r="A4" s="13"/>
      <c r="B4" s="13"/>
      <c r="C4" s="18"/>
      <c r="D4" s="32">
        <v>18</v>
      </c>
      <c r="E4" s="31">
        <f t="shared" ref="E4:E18" si="0">C4*D4</f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13"/>
      <c r="B5" s="13"/>
      <c r="C5" s="18"/>
      <c r="D5" s="31">
        <f>$D$4</f>
        <v>18</v>
      </c>
      <c r="E5" s="31">
        <f t="shared" si="0"/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13"/>
      <c r="B6" s="13"/>
      <c r="C6" s="18"/>
      <c r="D6" s="31">
        <f t="shared" ref="D6:D18" si="1">$D$4</f>
        <v>18</v>
      </c>
      <c r="E6" s="31">
        <f t="shared" si="0"/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13"/>
      <c r="B7" s="13"/>
      <c r="C7" s="18"/>
      <c r="D7" s="31">
        <f t="shared" si="1"/>
        <v>18</v>
      </c>
      <c r="E7" s="31">
        <f t="shared" si="0"/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13"/>
      <c r="B8" s="13"/>
      <c r="C8" s="18"/>
      <c r="D8" s="31">
        <f t="shared" si="1"/>
        <v>18</v>
      </c>
      <c r="E8" s="3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A9" s="13"/>
      <c r="B9" s="13"/>
      <c r="C9" s="18"/>
      <c r="D9" s="31">
        <f t="shared" si="1"/>
        <v>18</v>
      </c>
      <c r="E9" s="31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A10" s="13"/>
      <c r="B10" s="13"/>
      <c r="C10" s="18"/>
      <c r="D10" s="31">
        <f t="shared" si="1"/>
        <v>18</v>
      </c>
      <c r="E10" s="31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13"/>
      <c r="B11" s="13"/>
      <c r="C11" s="18"/>
      <c r="D11" s="31">
        <f t="shared" si="1"/>
        <v>18</v>
      </c>
      <c r="E11" s="31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13"/>
      <c r="B12" s="13"/>
      <c r="C12" s="18"/>
      <c r="D12" s="31">
        <f t="shared" si="1"/>
        <v>18</v>
      </c>
      <c r="E12" s="3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13"/>
      <c r="B13" s="13"/>
      <c r="C13" s="18"/>
      <c r="D13" s="31">
        <f t="shared" si="1"/>
        <v>18</v>
      </c>
      <c r="E13" s="3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13"/>
      <c r="B14" s="13"/>
      <c r="C14" s="18"/>
      <c r="D14" s="31">
        <f t="shared" si="1"/>
        <v>18</v>
      </c>
      <c r="E14" s="31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13"/>
      <c r="B15" s="13"/>
      <c r="C15" s="18"/>
      <c r="D15" s="31">
        <f t="shared" si="1"/>
        <v>18</v>
      </c>
      <c r="E15" s="31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3"/>
      <c r="B16" s="13"/>
      <c r="C16" s="18"/>
      <c r="D16" s="31">
        <f t="shared" si="1"/>
        <v>18</v>
      </c>
      <c r="E16" s="3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13"/>
      <c r="B17" s="13"/>
      <c r="C17" s="18"/>
      <c r="D17" s="31">
        <f t="shared" si="1"/>
        <v>18</v>
      </c>
      <c r="E17" s="31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13"/>
      <c r="B18" s="13"/>
      <c r="C18" s="18"/>
      <c r="D18" s="31">
        <f t="shared" si="1"/>
        <v>18</v>
      </c>
      <c r="E18" s="31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6"/>
      <c r="B19" s="4" t="s">
        <v>34</v>
      </c>
      <c r="C19" s="16">
        <f>SUM(C4:C18)</f>
        <v>0</v>
      </c>
      <c r="D19" s="6"/>
      <c r="E19" s="31">
        <f>SUM(E4:E18)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2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">
      <c r="A24" s="4" t="s">
        <v>22</v>
      </c>
      <c r="B24" s="4" t="s">
        <v>28</v>
      </c>
      <c r="C24" s="5" t="s">
        <v>12</v>
      </c>
      <c r="D24" s="5" t="s">
        <v>11</v>
      </c>
      <c r="E24" s="5" t="s">
        <v>10</v>
      </c>
      <c r="F24" s="5" t="s">
        <v>9</v>
      </c>
      <c r="G24" s="5" t="s">
        <v>8</v>
      </c>
      <c r="H24" s="5" t="s">
        <v>7</v>
      </c>
      <c r="I24" s="17" t="s">
        <v>43</v>
      </c>
      <c r="J24" s="5" t="s">
        <v>27</v>
      </c>
      <c r="K24" s="5" t="s">
        <v>45</v>
      </c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13"/>
      <c r="B25" s="13"/>
      <c r="C25" s="13"/>
      <c r="D25" s="13"/>
      <c r="E25" s="13"/>
      <c r="F25" s="13"/>
      <c r="G25" s="13"/>
      <c r="H25" s="13"/>
      <c r="I25" s="16">
        <f>SUM(C25:H25)</f>
        <v>0</v>
      </c>
      <c r="J25" s="32">
        <v>84</v>
      </c>
      <c r="K25" s="31">
        <f>I25*J25</f>
        <v>0</v>
      </c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13"/>
      <c r="B26" s="13"/>
      <c r="C26" s="13"/>
      <c r="D26" s="13"/>
      <c r="E26" s="13"/>
      <c r="F26" s="13"/>
      <c r="G26" s="13"/>
      <c r="H26" s="13"/>
      <c r="I26" s="16">
        <f t="shared" ref="I26:I33" si="2">SUM(C26:H26)</f>
        <v>0</v>
      </c>
      <c r="J26" s="31">
        <f>$J$25</f>
        <v>84</v>
      </c>
      <c r="K26" s="31">
        <f t="shared" ref="K26:K33" si="3">I26*J26</f>
        <v>0</v>
      </c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14" t="s">
        <v>23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  <c r="J27" s="31">
        <f t="shared" ref="J27:J33" si="4">$J$25</f>
        <v>84</v>
      </c>
      <c r="K27" s="31">
        <f t="shared" si="3"/>
        <v>0</v>
      </c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13"/>
      <c r="B28" s="13"/>
      <c r="C28" s="13"/>
      <c r="D28" s="13"/>
      <c r="E28" s="13"/>
      <c r="F28" s="13"/>
      <c r="G28" s="13"/>
      <c r="H28" s="13"/>
      <c r="I28" s="16">
        <f t="shared" si="2"/>
        <v>0</v>
      </c>
      <c r="J28" s="31">
        <f t="shared" si="4"/>
        <v>84</v>
      </c>
      <c r="K28" s="31">
        <f t="shared" si="3"/>
        <v>0</v>
      </c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13"/>
      <c r="B29" s="13"/>
      <c r="C29" s="13"/>
      <c r="D29" s="13"/>
      <c r="E29" s="13"/>
      <c r="F29" s="13"/>
      <c r="G29" s="13"/>
      <c r="H29" s="13"/>
      <c r="I29" s="16">
        <f t="shared" si="2"/>
        <v>0</v>
      </c>
      <c r="J29" s="31">
        <f t="shared" si="4"/>
        <v>84</v>
      </c>
      <c r="K29" s="31">
        <f t="shared" si="3"/>
        <v>0</v>
      </c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13"/>
      <c r="B30" s="13"/>
      <c r="C30" s="13"/>
      <c r="D30" s="13"/>
      <c r="E30" s="13"/>
      <c r="F30" s="13"/>
      <c r="G30" s="13"/>
      <c r="H30" s="13"/>
      <c r="I30" s="16">
        <f t="shared" si="2"/>
        <v>0</v>
      </c>
      <c r="J30" s="31">
        <f t="shared" si="4"/>
        <v>84</v>
      </c>
      <c r="K30" s="31">
        <f t="shared" si="3"/>
        <v>0</v>
      </c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13"/>
      <c r="B31" s="13"/>
      <c r="C31" s="13"/>
      <c r="D31" s="13"/>
      <c r="E31" s="13"/>
      <c r="F31" s="13"/>
      <c r="G31" s="13"/>
      <c r="H31" s="13"/>
      <c r="I31" s="16">
        <f t="shared" si="2"/>
        <v>0</v>
      </c>
      <c r="J31" s="31">
        <f t="shared" si="4"/>
        <v>84</v>
      </c>
      <c r="K31" s="31">
        <f t="shared" si="3"/>
        <v>0</v>
      </c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13"/>
      <c r="B32" s="13"/>
      <c r="C32" s="13"/>
      <c r="D32" s="13"/>
      <c r="E32" s="13"/>
      <c r="F32" s="13"/>
      <c r="G32" s="13"/>
      <c r="H32" s="13"/>
      <c r="I32" s="16">
        <f t="shared" si="2"/>
        <v>0</v>
      </c>
      <c r="J32" s="31">
        <f t="shared" si="4"/>
        <v>84</v>
      </c>
      <c r="K32" s="31">
        <f t="shared" si="3"/>
        <v>0</v>
      </c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13"/>
      <c r="B33" s="13"/>
      <c r="C33" s="13"/>
      <c r="D33" s="13"/>
      <c r="E33" s="13"/>
      <c r="F33" s="13"/>
      <c r="G33" s="13"/>
      <c r="H33" s="13"/>
      <c r="I33" s="16">
        <f t="shared" si="2"/>
        <v>0</v>
      </c>
      <c r="J33" s="31">
        <f t="shared" si="4"/>
        <v>84</v>
      </c>
      <c r="K33" s="31">
        <f t="shared" si="3"/>
        <v>0</v>
      </c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6"/>
      <c r="B34" s="4" t="s">
        <v>35</v>
      </c>
      <c r="C34" s="6">
        <f>SUM(C25:C33)</f>
        <v>0</v>
      </c>
      <c r="D34" s="6">
        <f t="shared" ref="D34:H34" si="5">SUM(D25:D33)</f>
        <v>0</v>
      </c>
      <c r="E34" s="6">
        <f t="shared" si="5"/>
        <v>0</v>
      </c>
      <c r="F34" s="6">
        <f t="shared" si="5"/>
        <v>0</v>
      </c>
      <c r="G34" s="6">
        <f t="shared" si="5"/>
        <v>0</v>
      </c>
      <c r="H34" s="6">
        <f t="shared" si="5"/>
        <v>0</v>
      </c>
      <c r="I34" s="16">
        <f>SUM(I25:I33)</f>
        <v>0</v>
      </c>
      <c r="J34" s="31"/>
      <c r="K34" s="31">
        <f>SUM(K25:K33)</f>
        <v>0</v>
      </c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3"/>
      <c r="B35" s="3"/>
      <c r="C35" s="3"/>
      <c r="D35" s="3"/>
      <c r="E35" s="3"/>
      <c r="F35" s="3"/>
      <c r="G35" s="3"/>
      <c r="H35" s="3"/>
      <c r="I35" s="3"/>
      <c r="J35" s="39"/>
      <c r="K35" s="39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3"/>
      <c r="B36" s="3"/>
      <c r="C36" s="3"/>
      <c r="D36" s="3"/>
      <c r="E36" s="3"/>
      <c r="F36" s="3"/>
      <c r="G36" s="3"/>
      <c r="H36" s="3"/>
      <c r="I36" s="3"/>
      <c r="J36" s="39"/>
      <c r="K36" s="39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3"/>
      <c r="B37" s="3"/>
      <c r="C37" s="3"/>
      <c r="D37" s="3"/>
      <c r="E37" s="3"/>
      <c r="F37" s="3"/>
      <c r="G37" s="3"/>
      <c r="H37" s="3"/>
      <c r="I37" s="3"/>
      <c r="J37" s="39"/>
      <c r="K37" s="39"/>
      <c r="L37" s="3"/>
      <c r="M37" s="3"/>
      <c r="N37" s="3"/>
      <c r="O37" s="3"/>
      <c r="P37" s="3"/>
      <c r="Q37" s="3"/>
      <c r="R37" s="3"/>
      <c r="S37" s="3"/>
    </row>
    <row r="38" spans="1:1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</sheetData>
  <sheetProtection algorithmName="SHA-512" hashValue="RZKwWYKOvoyAPKqhZpxODraSUacEVkgg7xRxEcIHwhsSfWoBZ6zEiF/mxIU/iKI0s3tU6DqthcUukDqy+tC/Rg==" saltValue="oW6DlBaIrzXDn/dodgcegw==" spinCount="100000" sheet="1" objects="1" scenarios="1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9"/>
  <sheetViews>
    <sheetView zoomScale="85" zoomScaleNormal="85" workbookViewId="0">
      <selection activeCell="M29" sqref="M29"/>
    </sheetView>
  </sheetViews>
  <sheetFormatPr defaultRowHeight="12.75" x14ac:dyDescent="0.2"/>
  <cols>
    <col min="1" max="1" width="31.7109375" customWidth="1"/>
    <col min="2" max="10" width="9.7109375" customWidth="1"/>
  </cols>
  <sheetData>
    <row r="1" spans="1:10" ht="23.1" customHeight="1" x14ac:dyDescent="0.2">
      <c r="A1" s="1" t="s">
        <v>21</v>
      </c>
      <c r="B1" s="51" t="s">
        <v>36</v>
      </c>
      <c r="C1" s="51"/>
      <c r="D1" s="51"/>
      <c r="E1" s="51"/>
      <c r="F1" s="51"/>
      <c r="G1" s="51"/>
      <c r="H1" s="51"/>
      <c r="I1" s="51"/>
      <c r="J1" s="51"/>
    </row>
    <row r="2" spans="1:10" ht="23.1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3.1" customHeight="1" x14ac:dyDescent="0.2">
      <c r="A3" s="33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3.1" customHeight="1" x14ac:dyDescent="0.2">
      <c r="A4" s="34" t="s">
        <v>37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3.1" customHeight="1" x14ac:dyDescent="0.2">
      <c r="A5" s="34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3.1" customHeight="1" x14ac:dyDescent="0.2">
      <c r="A6" s="34" t="s">
        <v>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23.1" customHeight="1" x14ac:dyDescent="0.2">
      <c r="A7" s="34" t="s">
        <v>2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23.1" customHeight="1" x14ac:dyDescent="0.2">
      <c r="A8" s="34" t="s">
        <v>3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23.1" customHeight="1" x14ac:dyDescent="0.2">
      <c r="A9" s="34" t="s">
        <v>14</v>
      </c>
      <c r="B9" s="47"/>
      <c r="C9" s="48"/>
      <c r="D9" s="36" t="s">
        <v>4</v>
      </c>
      <c r="E9" s="37"/>
      <c r="F9" s="46"/>
      <c r="G9" s="46"/>
      <c r="H9" s="46"/>
      <c r="I9" s="46"/>
      <c r="J9" s="46"/>
    </row>
    <row r="10" spans="1:10" ht="23.1" customHeight="1" x14ac:dyDescent="0.2">
      <c r="A10" s="35" t="s">
        <v>5</v>
      </c>
      <c r="B10" s="46"/>
      <c r="C10" s="46"/>
      <c r="D10" s="22"/>
      <c r="E10" s="22"/>
      <c r="F10" s="22"/>
      <c r="G10" s="22"/>
      <c r="H10" s="22"/>
      <c r="I10" s="22"/>
      <c r="J10" s="23"/>
    </row>
    <row r="11" spans="1:10" ht="44.25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6.5" customHeight="1" x14ac:dyDescent="0.2">
      <c r="A12" s="1" t="s">
        <v>19</v>
      </c>
      <c r="B12" s="25" t="s">
        <v>15</v>
      </c>
      <c r="C12" s="25" t="s">
        <v>12</v>
      </c>
      <c r="D12" s="25" t="s">
        <v>11</v>
      </c>
      <c r="E12" s="25" t="s">
        <v>10</v>
      </c>
      <c r="F12" s="25" t="s">
        <v>9</v>
      </c>
      <c r="G12" s="25" t="s">
        <v>8</v>
      </c>
      <c r="H12" s="25" t="s">
        <v>7</v>
      </c>
      <c r="I12" s="25" t="s">
        <v>6</v>
      </c>
      <c r="J12" s="25" t="s">
        <v>41</v>
      </c>
    </row>
    <row r="13" spans="1:10" ht="34.5" customHeight="1" x14ac:dyDescent="0.2">
      <c r="A13" s="26" t="s">
        <v>16</v>
      </c>
      <c r="B13" s="24">
        <f>Pukutilaukset!$C$28</f>
        <v>0</v>
      </c>
      <c r="C13" s="24">
        <f>Pukutilaukset!$D$28</f>
        <v>0</v>
      </c>
      <c r="D13" s="24">
        <f>Pukutilaukset!$E$28</f>
        <v>0</v>
      </c>
      <c r="E13" s="24">
        <f>Pukutilaukset!$F$28</f>
        <v>0</v>
      </c>
      <c r="F13" s="24">
        <f>Pukutilaukset!$G$28</f>
        <v>0</v>
      </c>
      <c r="G13" s="24">
        <f>Pukutilaukset!$H$28</f>
        <v>0</v>
      </c>
      <c r="H13" s="24">
        <f>Pukutilaukset!$I$28</f>
        <v>0</v>
      </c>
      <c r="I13" s="24">
        <f>SUM(B13:H13)</f>
        <v>0</v>
      </c>
      <c r="J13" s="38">
        <v>142</v>
      </c>
    </row>
    <row r="14" spans="1:10" ht="28.5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20.100000000000001" customHeight="1" x14ac:dyDescent="0.2">
      <c r="A15" s="1" t="s">
        <v>38</v>
      </c>
      <c r="B15" s="25" t="s">
        <v>15</v>
      </c>
      <c r="C15" s="25" t="s">
        <v>12</v>
      </c>
      <c r="D15" s="25" t="s">
        <v>11</v>
      </c>
      <c r="E15" s="25" t="s">
        <v>10</v>
      </c>
      <c r="F15" s="25" t="s">
        <v>9</v>
      </c>
      <c r="G15" s="25" t="s">
        <v>8</v>
      </c>
      <c r="H15" s="25" t="s">
        <v>7</v>
      </c>
      <c r="I15" s="25" t="s">
        <v>6</v>
      </c>
      <c r="J15" s="25" t="s">
        <v>41</v>
      </c>
    </row>
    <row r="16" spans="1:10" ht="37.5" customHeight="1" x14ac:dyDescent="0.2">
      <c r="A16" s="24" t="s">
        <v>17</v>
      </c>
      <c r="B16" s="24">
        <f>Puserotilaukset!$C$30</f>
        <v>0</v>
      </c>
      <c r="C16" s="24">
        <f>Puserotilaukset!$D$30</f>
        <v>0</v>
      </c>
      <c r="D16" s="24">
        <f>Puserotilaukset!$E$30</f>
        <v>0</v>
      </c>
      <c r="E16" s="24">
        <f>Puserotilaukset!$F$30</f>
        <v>0</v>
      </c>
      <c r="F16" s="24">
        <f>Puserotilaukset!$G$30</f>
        <v>0</v>
      </c>
      <c r="G16" s="24">
        <f>Puserotilaukset!$H$30</f>
        <v>0</v>
      </c>
      <c r="H16" s="24">
        <f>Puserotilaukset!$I$30</f>
        <v>0</v>
      </c>
      <c r="I16" s="24">
        <f>SUM(B16:H16)</f>
        <v>0</v>
      </c>
      <c r="J16" s="38">
        <v>79</v>
      </c>
    </row>
    <row r="17" spans="1:10" ht="35.25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20.100000000000001" customHeight="1" x14ac:dyDescent="0.2">
      <c r="A18" s="49" t="s">
        <v>39</v>
      </c>
      <c r="B18" s="49"/>
      <c r="C18" s="25" t="s">
        <v>12</v>
      </c>
      <c r="D18" s="25" t="s">
        <v>11</v>
      </c>
      <c r="E18" s="25" t="s">
        <v>10</v>
      </c>
      <c r="F18" s="25" t="s">
        <v>9</v>
      </c>
      <c r="G18" s="25" t="s">
        <v>8</v>
      </c>
      <c r="H18" s="25" t="s">
        <v>7</v>
      </c>
      <c r="I18" s="25" t="s">
        <v>6</v>
      </c>
      <c r="J18" s="25" t="s">
        <v>41</v>
      </c>
    </row>
    <row r="19" spans="1:10" ht="39" customHeight="1" x14ac:dyDescent="0.2">
      <c r="A19" s="44" t="s">
        <v>18</v>
      </c>
      <c r="B19" s="45"/>
      <c r="C19" s="24">
        <f>'Huivit ja miestenpaidat'!$C$34</f>
        <v>0</v>
      </c>
      <c r="D19" s="24">
        <f>'Huivit ja miestenpaidat'!$D$34</f>
        <v>0</v>
      </c>
      <c r="E19" s="24">
        <f>'Huivit ja miestenpaidat'!$E$34</f>
        <v>0</v>
      </c>
      <c r="F19" s="24">
        <f>'Huivit ja miestenpaidat'!$F$34</f>
        <v>0</v>
      </c>
      <c r="G19" s="24">
        <f>'Huivit ja miestenpaidat'!$G$34</f>
        <v>0</v>
      </c>
      <c r="H19" s="24">
        <f>'Huivit ja miestenpaidat'!$H$34</f>
        <v>0</v>
      </c>
      <c r="I19" s="24">
        <f>SUM(C19:H19)</f>
        <v>0</v>
      </c>
      <c r="J19" s="38">
        <v>84</v>
      </c>
    </row>
    <row r="20" spans="1:10" ht="20.100000000000001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20.100000000000001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0.100000000000001" customHeight="1" x14ac:dyDescent="0.2">
      <c r="A22" s="1" t="s">
        <v>20</v>
      </c>
      <c r="B22" s="20"/>
      <c r="C22" s="20"/>
      <c r="D22" s="20"/>
      <c r="E22" s="20"/>
      <c r="F22" s="20"/>
      <c r="G22" s="20"/>
      <c r="H22" s="20"/>
      <c r="I22" s="25" t="s">
        <v>42</v>
      </c>
      <c r="J22" s="25" t="s">
        <v>41</v>
      </c>
    </row>
    <row r="23" spans="1:10" ht="42" customHeight="1" x14ac:dyDescent="0.2">
      <c r="A23" s="43" t="s">
        <v>40</v>
      </c>
      <c r="B23" s="43"/>
      <c r="C23" s="43"/>
      <c r="D23" s="43"/>
      <c r="E23" s="43"/>
      <c r="F23" s="43"/>
      <c r="G23" s="43"/>
      <c r="H23" s="43"/>
      <c r="I23" s="24">
        <f>'Huivit ja miestenpaidat'!$C$19</f>
        <v>0</v>
      </c>
      <c r="J23" s="38">
        <v>18</v>
      </c>
    </row>
    <row r="24" spans="1:10" ht="20.100000000000001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20.100000000000001" customHeight="1" x14ac:dyDescent="0.2">
      <c r="A25" s="29" t="s">
        <v>46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20.100000000000001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20.100000000000001" customHeight="1" x14ac:dyDescent="0.25">
      <c r="A27" s="28" t="s">
        <v>48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0.100000000000001" customHeight="1" x14ac:dyDescent="0.2">
      <c r="A28" s="27"/>
      <c r="F28" s="27"/>
      <c r="G28" s="27"/>
      <c r="H28" s="27"/>
      <c r="I28" s="27"/>
      <c r="J28" s="27"/>
    </row>
    <row r="29" spans="1:10" ht="20.100000000000001" customHeight="1" x14ac:dyDescent="0.2">
      <c r="B29" s="29" t="s">
        <v>47</v>
      </c>
      <c r="C29" s="27"/>
      <c r="D29" s="27"/>
      <c r="E29" s="27"/>
      <c r="F29" s="27"/>
      <c r="G29" s="27"/>
      <c r="H29" s="27"/>
      <c r="I29" s="27"/>
      <c r="J29" s="27"/>
    </row>
    <row r="30" spans="1:10" ht="20.100000000000001" customHeight="1" x14ac:dyDescent="0.2">
      <c r="A30" s="27"/>
      <c r="B30" s="27"/>
      <c r="D30" s="29"/>
      <c r="E30" s="27"/>
      <c r="F30" s="27"/>
      <c r="G30" s="27"/>
      <c r="H30" s="27"/>
      <c r="I30" s="27"/>
      <c r="J30" s="27"/>
    </row>
    <row r="31" spans="1:10" ht="20.100000000000001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0.100000000000001" customHeight="1" x14ac:dyDescent="0.2">
      <c r="C32" s="27"/>
      <c r="D32" s="27"/>
      <c r="E32" s="27"/>
      <c r="F32" s="27"/>
      <c r="G32" s="27"/>
      <c r="H32" s="27"/>
      <c r="I32" s="27"/>
      <c r="J32" s="27"/>
    </row>
    <row r="33" spans="1:2" ht="20.100000000000001" customHeight="1" x14ac:dyDescent="0.25">
      <c r="A33" s="40" t="s">
        <v>49</v>
      </c>
    </row>
    <row r="34" spans="1:2" ht="20.100000000000001" customHeight="1" x14ac:dyDescent="0.2">
      <c r="B34" s="42"/>
    </row>
    <row r="35" spans="1:2" ht="20.100000000000001" customHeight="1" x14ac:dyDescent="0.2">
      <c r="B35" s="41"/>
    </row>
    <row r="36" spans="1:2" ht="20.100000000000001" customHeight="1" x14ac:dyDescent="0.2"/>
    <row r="37" spans="1:2" ht="20.100000000000001" customHeight="1" x14ac:dyDescent="0.2"/>
    <row r="38" spans="1:2" ht="20.100000000000001" customHeight="1" x14ac:dyDescent="0.2"/>
    <row r="39" spans="1:2" ht="20.100000000000001" customHeight="1" x14ac:dyDescent="0.2"/>
    <row r="40" spans="1:2" ht="20.100000000000001" customHeight="1" x14ac:dyDescent="0.2"/>
    <row r="41" spans="1:2" ht="20.100000000000001" customHeight="1" x14ac:dyDescent="0.2"/>
    <row r="42" spans="1:2" ht="20.100000000000001" customHeight="1" x14ac:dyDescent="0.2"/>
    <row r="43" spans="1:2" ht="20.100000000000001" customHeight="1" x14ac:dyDescent="0.2"/>
    <row r="44" spans="1:2" ht="20.100000000000001" customHeight="1" x14ac:dyDescent="0.2"/>
    <row r="45" spans="1:2" ht="20.100000000000001" customHeight="1" x14ac:dyDescent="0.2"/>
    <row r="46" spans="1:2" ht="20.100000000000001" customHeight="1" x14ac:dyDescent="0.2"/>
    <row r="47" spans="1:2" ht="20.100000000000001" customHeight="1" x14ac:dyDescent="0.2"/>
    <row r="48" spans="1:2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</sheetData>
  <mergeCells count="17">
    <mergeCell ref="B1:J1"/>
    <mergeCell ref="B3:J3"/>
    <mergeCell ref="B4:J4"/>
    <mergeCell ref="B5:J5"/>
    <mergeCell ref="B6:J6"/>
    <mergeCell ref="A23:H23"/>
    <mergeCell ref="A19:B19"/>
    <mergeCell ref="B7:J7"/>
    <mergeCell ref="B8:J8"/>
    <mergeCell ref="B9:C9"/>
    <mergeCell ref="F9:J9"/>
    <mergeCell ref="A18:B18"/>
    <mergeCell ref="A11:J11"/>
    <mergeCell ref="A14:J14"/>
    <mergeCell ref="A17:J17"/>
    <mergeCell ref="A20:J21"/>
    <mergeCell ref="B10:C10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Pukutilaukset</vt:lpstr>
      <vt:lpstr>Puserotilaukset</vt:lpstr>
      <vt:lpstr>Huivit ja miestenpaidat</vt:lpstr>
      <vt:lpstr>KOONTI</vt:lpstr>
      <vt:lpstr>KOONTI!Tulostusalue</vt:lpstr>
    </vt:vector>
  </TitlesOfParts>
  <Company>E LAIHO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Taina Pönkkä</dc:creator>
  <cp:lastModifiedBy>Martat</cp:lastModifiedBy>
  <cp:lastPrinted>2012-11-27T19:17:25Z</cp:lastPrinted>
  <dcterms:created xsi:type="dcterms:W3CDTF">2005-03-11T10:33:42Z</dcterms:created>
  <dcterms:modified xsi:type="dcterms:W3CDTF">2020-01-23T08:30:34Z</dcterms:modified>
</cp:coreProperties>
</file>