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artat-my.sharepoint.com/personal/katri_pellikka_martat_fi/Documents/Kestävät talouspolut/Nettisivut/Budjettipohjat/"/>
    </mc:Choice>
  </mc:AlternateContent>
  <xr:revisionPtr revIDLastSave="1253" documentId="8_{BF258270-21E2-4CB2-9D0F-D3C85981A2AB}" xr6:coauthVersionLast="47" xr6:coauthVersionMax="47" xr10:uidLastSave="{377E372E-92CD-4B0F-A169-2C7D16C89930}"/>
  <bookViews>
    <workbookView xWindow="-110" yWindow="-110" windowWidth="19420" windowHeight="12220" tabRatio="773" firstSheet="5" activeTab="12" xr2:uid="{14A8EBEB-B013-45B6-B195-E5B4A4CFFDD3}"/>
  </bookViews>
  <sheets>
    <sheet name="Vuosibudjetti" sheetId="3" r:id="rId1"/>
    <sheet name="Tammikuu" sheetId="2" r:id="rId2"/>
    <sheet name="Helmikuu" sheetId="7" r:id="rId3"/>
    <sheet name="Maaliskuu" sheetId="8" r:id="rId4"/>
    <sheet name="Huhtikuu" sheetId="9" r:id="rId5"/>
    <sheet name="Toukokuu" sheetId="10" r:id="rId6"/>
    <sheet name="Kesäkuu" sheetId="11" r:id="rId7"/>
    <sheet name="Heinäkuu" sheetId="12" r:id="rId8"/>
    <sheet name="Elokuu" sheetId="13" r:id="rId9"/>
    <sheet name="Syyskuu" sheetId="14" r:id="rId10"/>
    <sheet name="Lokakuu" sheetId="15" r:id="rId11"/>
    <sheet name="Marraskuu" sheetId="16" r:id="rId12"/>
    <sheet name="Joulukuu" sheetId="17" r:id="rId13"/>
    <sheet name="Vuosiyhteenveto" sheetId="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42" i="2"/>
  <c r="F42" i="2"/>
  <c r="F41" i="2"/>
  <c r="F40" i="7"/>
  <c r="F39" i="7"/>
  <c r="F42" i="8"/>
  <c r="F41" i="8"/>
  <c r="G41" i="8"/>
  <c r="G42" i="8"/>
  <c r="F41" i="9"/>
  <c r="F40" i="9"/>
  <c r="F42" i="10"/>
  <c r="F41" i="10"/>
  <c r="F41" i="11"/>
  <c r="F40" i="11"/>
  <c r="F42" i="12"/>
  <c r="F41" i="12"/>
  <c r="F42" i="13"/>
  <c r="F41" i="13"/>
  <c r="F41" i="14"/>
  <c r="F40" i="14"/>
  <c r="F42" i="15"/>
  <c r="F41" i="15"/>
  <c r="G41" i="15"/>
  <c r="G42" i="15"/>
  <c r="F41" i="16"/>
  <c r="F40" i="16"/>
  <c r="F42" i="17"/>
  <c r="F41" i="17"/>
  <c r="B32" i="4"/>
  <c r="U42" i="17"/>
  <c r="T42" i="17"/>
  <c r="S42" i="17"/>
  <c r="R42" i="17"/>
  <c r="P42" i="17"/>
  <c r="O42" i="17"/>
  <c r="N42" i="17"/>
  <c r="M42" i="17"/>
  <c r="L42" i="17"/>
  <c r="K42" i="17"/>
  <c r="J42" i="17"/>
  <c r="I42" i="17"/>
  <c r="H42" i="17"/>
  <c r="G42" i="17"/>
  <c r="E42" i="17"/>
  <c r="D42" i="17"/>
  <c r="C42" i="17"/>
  <c r="B42" i="17"/>
  <c r="U41" i="17"/>
  <c r="T41" i="17"/>
  <c r="S41" i="17"/>
  <c r="R41" i="17"/>
  <c r="P41" i="17"/>
  <c r="O41" i="17"/>
  <c r="N41" i="17"/>
  <c r="M41" i="17"/>
  <c r="L41" i="17"/>
  <c r="K41" i="17"/>
  <c r="J41" i="17"/>
  <c r="I41" i="17"/>
  <c r="H41" i="17"/>
  <c r="G41" i="17"/>
  <c r="E41" i="17"/>
  <c r="D41" i="17"/>
  <c r="C41" i="17"/>
  <c r="B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M6" i="17"/>
  <c r="L6" i="17"/>
  <c r="K6" i="17"/>
  <c r="J6" i="17"/>
  <c r="I6" i="17"/>
  <c r="H6" i="17"/>
  <c r="G6" i="17"/>
  <c r="F6" i="17"/>
  <c r="E6" i="17"/>
  <c r="D6" i="17"/>
  <c r="C6" i="17"/>
  <c r="B6" i="17"/>
  <c r="N5" i="17"/>
  <c r="N4" i="17"/>
  <c r="N3" i="17"/>
  <c r="U41" i="16"/>
  <c r="T41" i="16"/>
  <c r="S41" i="16"/>
  <c r="R41" i="16"/>
  <c r="P41" i="16"/>
  <c r="O41" i="16"/>
  <c r="N41" i="16"/>
  <c r="M41" i="16"/>
  <c r="L41" i="16"/>
  <c r="K41" i="16"/>
  <c r="J41" i="16"/>
  <c r="I41" i="16"/>
  <c r="H41" i="16"/>
  <c r="G41" i="16"/>
  <c r="E41" i="16"/>
  <c r="D41" i="16"/>
  <c r="C41" i="16"/>
  <c r="B41" i="16"/>
  <c r="U40" i="16"/>
  <c r="T40" i="16"/>
  <c r="S40" i="16"/>
  <c r="R40" i="16"/>
  <c r="P40" i="16"/>
  <c r="O40" i="16"/>
  <c r="N40" i="16"/>
  <c r="M40" i="16"/>
  <c r="L40" i="16"/>
  <c r="K40" i="16"/>
  <c r="J40" i="16"/>
  <c r="I40" i="16"/>
  <c r="H40" i="16"/>
  <c r="G40" i="16"/>
  <c r="E40" i="16"/>
  <c r="D40" i="16"/>
  <c r="C40" i="16"/>
  <c r="B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10" i="16"/>
  <c r="M6" i="16"/>
  <c r="L6" i="16"/>
  <c r="K6" i="16"/>
  <c r="J6" i="16"/>
  <c r="I6" i="16"/>
  <c r="H6" i="16"/>
  <c r="G6" i="16"/>
  <c r="F6" i="16"/>
  <c r="E6" i="16"/>
  <c r="D6" i="16"/>
  <c r="C6" i="16"/>
  <c r="B6" i="16"/>
  <c r="N5" i="16"/>
  <c r="N4" i="16"/>
  <c r="N3" i="16"/>
  <c r="U42" i="15"/>
  <c r="T42" i="15"/>
  <c r="S42" i="15"/>
  <c r="R42" i="15"/>
  <c r="P42" i="15"/>
  <c r="O42" i="15"/>
  <c r="N42" i="15"/>
  <c r="M42" i="15"/>
  <c r="L42" i="15"/>
  <c r="K42" i="15"/>
  <c r="J42" i="15"/>
  <c r="I42" i="15"/>
  <c r="H42" i="15"/>
  <c r="E42" i="15"/>
  <c r="D42" i="15"/>
  <c r="C42" i="15"/>
  <c r="B42" i="15"/>
  <c r="U41" i="15"/>
  <c r="T41" i="15"/>
  <c r="S41" i="15"/>
  <c r="R41" i="15"/>
  <c r="P41" i="15"/>
  <c r="O41" i="15"/>
  <c r="N41" i="15"/>
  <c r="M41" i="15"/>
  <c r="L41" i="15"/>
  <c r="K41" i="15"/>
  <c r="J41" i="15"/>
  <c r="I41" i="15"/>
  <c r="H41" i="15"/>
  <c r="E41" i="15"/>
  <c r="D41" i="15"/>
  <c r="C41" i="15"/>
  <c r="B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M6" i="15"/>
  <c r="L6" i="15"/>
  <c r="K6" i="15"/>
  <c r="J6" i="15"/>
  <c r="I6" i="15"/>
  <c r="H6" i="15"/>
  <c r="G6" i="15"/>
  <c r="F6" i="15"/>
  <c r="E6" i="15"/>
  <c r="D6" i="15"/>
  <c r="C6" i="15"/>
  <c r="B6" i="15"/>
  <c r="N5" i="15"/>
  <c r="N4" i="15"/>
  <c r="N6" i="15" s="1"/>
  <c r="B45" i="15" s="1"/>
  <c r="N3" i="15"/>
  <c r="U41" i="14"/>
  <c r="T41" i="14"/>
  <c r="S41" i="14"/>
  <c r="R41" i="14"/>
  <c r="P41" i="14"/>
  <c r="O41" i="14"/>
  <c r="N41" i="14"/>
  <c r="M41" i="14"/>
  <c r="L41" i="14"/>
  <c r="K41" i="14"/>
  <c r="J41" i="14"/>
  <c r="I41" i="14"/>
  <c r="H41" i="14"/>
  <c r="G41" i="14"/>
  <c r="E41" i="14"/>
  <c r="D41" i="14"/>
  <c r="C41" i="14"/>
  <c r="B41" i="14"/>
  <c r="U40" i="14"/>
  <c r="T40" i="14"/>
  <c r="S40" i="14"/>
  <c r="R40" i="14"/>
  <c r="P40" i="14"/>
  <c r="O40" i="14"/>
  <c r="N40" i="14"/>
  <c r="M40" i="14"/>
  <c r="L40" i="14"/>
  <c r="K40" i="14"/>
  <c r="J40" i="14"/>
  <c r="I40" i="14"/>
  <c r="H40" i="14"/>
  <c r="G40" i="14"/>
  <c r="E40" i="14"/>
  <c r="D40" i="14"/>
  <c r="C40" i="14"/>
  <c r="B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M6" i="14"/>
  <c r="L6" i="14"/>
  <c r="K6" i="14"/>
  <c r="J6" i="14"/>
  <c r="I6" i="14"/>
  <c r="H6" i="14"/>
  <c r="G6" i="14"/>
  <c r="F6" i="14"/>
  <c r="E6" i="14"/>
  <c r="D6" i="14"/>
  <c r="C6" i="14"/>
  <c r="B6" i="14"/>
  <c r="N5" i="14"/>
  <c r="N4" i="14"/>
  <c r="N3" i="14"/>
  <c r="U42" i="13"/>
  <c r="T42" i="13"/>
  <c r="S42" i="13"/>
  <c r="R42" i="13"/>
  <c r="P42" i="13"/>
  <c r="O42" i="13"/>
  <c r="N42" i="13"/>
  <c r="M42" i="13"/>
  <c r="L42" i="13"/>
  <c r="K42" i="13"/>
  <c r="J42" i="13"/>
  <c r="I42" i="13"/>
  <c r="H42" i="13"/>
  <c r="G42" i="13"/>
  <c r="E42" i="13"/>
  <c r="D42" i="13"/>
  <c r="C42" i="13"/>
  <c r="B42" i="13"/>
  <c r="U41" i="13"/>
  <c r="T41" i="13"/>
  <c r="S41" i="13"/>
  <c r="R41" i="13"/>
  <c r="P41" i="13"/>
  <c r="O41" i="13"/>
  <c r="N41" i="13"/>
  <c r="M41" i="13"/>
  <c r="L41" i="13"/>
  <c r="K41" i="13"/>
  <c r="J41" i="13"/>
  <c r="I41" i="13"/>
  <c r="H41" i="13"/>
  <c r="G41" i="13"/>
  <c r="E41" i="13"/>
  <c r="D41" i="13"/>
  <c r="C41" i="13"/>
  <c r="B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M6" i="13"/>
  <c r="L6" i="13"/>
  <c r="K6" i="13"/>
  <c r="J6" i="13"/>
  <c r="I6" i="13"/>
  <c r="H6" i="13"/>
  <c r="G6" i="13"/>
  <c r="F6" i="13"/>
  <c r="E6" i="13"/>
  <c r="D6" i="13"/>
  <c r="C6" i="13"/>
  <c r="B6" i="13"/>
  <c r="N5" i="13"/>
  <c r="N4" i="13"/>
  <c r="N3" i="13"/>
  <c r="U42" i="12"/>
  <c r="T42" i="12"/>
  <c r="S42" i="12"/>
  <c r="R42" i="12"/>
  <c r="P42" i="12"/>
  <c r="O42" i="12"/>
  <c r="N42" i="12"/>
  <c r="M42" i="12"/>
  <c r="L42" i="12"/>
  <c r="K42" i="12"/>
  <c r="J42" i="12"/>
  <c r="I42" i="12"/>
  <c r="H42" i="12"/>
  <c r="G42" i="12"/>
  <c r="E42" i="12"/>
  <c r="D42" i="12"/>
  <c r="C42" i="12"/>
  <c r="B42" i="12"/>
  <c r="U41" i="12"/>
  <c r="T41" i="12"/>
  <c r="S41" i="12"/>
  <c r="R41" i="12"/>
  <c r="P41" i="12"/>
  <c r="O41" i="12"/>
  <c r="N41" i="12"/>
  <c r="M41" i="12"/>
  <c r="L41" i="12"/>
  <c r="K41" i="12"/>
  <c r="J41" i="12"/>
  <c r="I41" i="12"/>
  <c r="H41" i="12"/>
  <c r="G41" i="12"/>
  <c r="E41" i="12"/>
  <c r="D41" i="12"/>
  <c r="C41" i="12"/>
  <c r="B41" i="12"/>
  <c r="V40" i="12"/>
  <c r="V39" i="12"/>
  <c r="V38" i="12"/>
  <c r="V37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42" i="12" s="1"/>
  <c r="M6" i="12"/>
  <c r="L6" i="12"/>
  <c r="K6" i="12"/>
  <c r="J6" i="12"/>
  <c r="I6" i="12"/>
  <c r="H6" i="12"/>
  <c r="G6" i="12"/>
  <c r="F6" i="12"/>
  <c r="E6" i="12"/>
  <c r="D6" i="12"/>
  <c r="C6" i="12"/>
  <c r="B6" i="12"/>
  <c r="N5" i="12"/>
  <c r="N4" i="12"/>
  <c r="N6" i="12" s="1"/>
  <c r="B45" i="12" s="1"/>
  <c r="N3" i="12"/>
  <c r="U41" i="11"/>
  <c r="T41" i="11"/>
  <c r="S41" i="11"/>
  <c r="R41" i="11"/>
  <c r="P41" i="11"/>
  <c r="O41" i="11"/>
  <c r="N41" i="11"/>
  <c r="M41" i="11"/>
  <c r="L41" i="11"/>
  <c r="K41" i="11"/>
  <c r="J41" i="11"/>
  <c r="I41" i="11"/>
  <c r="H41" i="11"/>
  <c r="G41" i="11"/>
  <c r="E41" i="11"/>
  <c r="D41" i="11"/>
  <c r="C41" i="11"/>
  <c r="B41" i="11"/>
  <c r="U40" i="11"/>
  <c r="T40" i="11"/>
  <c r="S40" i="11"/>
  <c r="R40" i="11"/>
  <c r="P40" i="11"/>
  <c r="O40" i="11"/>
  <c r="N40" i="11"/>
  <c r="M40" i="11"/>
  <c r="L40" i="11"/>
  <c r="K40" i="11"/>
  <c r="J40" i="11"/>
  <c r="I40" i="11"/>
  <c r="H40" i="11"/>
  <c r="G40" i="11"/>
  <c r="E40" i="11"/>
  <c r="D40" i="11"/>
  <c r="C40" i="11"/>
  <c r="B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M6" i="11"/>
  <c r="L6" i="11"/>
  <c r="K6" i="11"/>
  <c r="J6" i="11"/>
  <c r="I6" i="11"/>
  <c r="H6" i="11"/>
  <c r="G6" i="11"/>
  <c r="F6" i="11"/>
  <c r="E6" i="11"/>
  <c r="D6" i="11"/>
  <c r="C6" i="11"/>
  <c r="B6" i="11"/>
  <c r="N5" i="11"/>
  <c r="N4" i="11"/>
  <c r="N3" i="11"/>
  <c r="U42" i="10"/>
  <c r="T42" i="10"/>
  <c r="S42" i="10"/>
  <c r="R42" i="10"/>
  <c r="P42" i="10"/>
  <c r="O42" i="10"/>
  <c r="N42" i="10"/>
  <c r="M42" i="10"/>
  <c r="L42" i="10"/>
  <c r="K42" i="10"/>
  <c r="J42" i="10"/>
  <c r="I42" i="10"/>
  <c r="H42" i="10"/>
  <c r="G42" i="10"/>
  <c r="E42" i="10"/>
  <c r="D42" i="10"/>
  <c r="C42" i="10"/>
  <c r="B42" i="10"/>
  <c r="U41" i="10"/>
  <c r="T41" i="10"/>
  <c r="S41" i="10"/>
  <c r="R41" i="10"/>
  <c r="P41" i="10"/>
  <c r="O41" i="10"/>
  <c r="N41" i="10"/>
  <c r="M41" i="10"/>
  <c r="L41" i="10"/>
  <c r="K41" i="10"/>
  <c r="J41" i="10"/>
  <c r="I41" i="10"/>
  <c r="H41" i="10"/>
  <c r="G41" i="10"/>
  <c r="E41" i="10"/>
  <c r="D41" i="10"/>
  <c r="C41" i="10"/>
  <c r="B41" i="10"/>
  <c r="V40" i="10"/>
  <c r="V39" i="10"/>
  <c r="V38" i="10"/>
  <c r="V37" i="10"/>
  <c r="V36" i="10"/>
  <c r="V35" i="10"/>
  <c r="V34" i="10"/>
  <c r="V33" i="10"/>
  <c r="V32" i="10"/>
  <c r="V31" i="10"/>
  <c r="V30" i="10"/>
  <c r="V29" i="10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M6" i="10"/>
  <c r="L6" i="10"/>
  <c r="K6" i="10"/>
  <c r="J6" i="10"/>
  <c r="I6" i="10"/>
  <c r="H6" i="10"/>
  <c r="G6" i="10"/>
  <c r="F6" i="10"/>
  <c r="E6" i="10"/>
  <c r="D6" i="10"/>
  <c r="C6" i="10"/>
  <c r="B6" i="10"/>
  <c r="N5" i="10"/>
  <c r="N4" i="10"/>
  <c r="N3" i="10"/>
  <c r="U41" i="9"/>
  <c r="T41" i="9"/>
  <c r="S41" i="9"/>
  <c r="R41" i="9"/>
  <c r="P41" i="9"/>
  <c r="O41" i="9"/>
  <c r="N41" i="9"/>
  <c r="M41" i="9"/>
  <c r="L41" i="9"/>
  <c r="K41" i="9"/>
  <c r="J41" i="9"/>
  <c r="I41" i="9"/>
  <c r="H41" i="9"/>
  <c r="G41" i="9"/>
  <c r="E41" i="9"/>
  <c r="D41" i="9"/>
  <c r="C41" i="9"/>
  <c r="B41" i="9"/>
  <c r="U40" i="9"/>
  <c r="T40" i="9"/>
  <c r="S40" i="9"/>
  <c r="R40" i="9"/>
  <c r="P40" i="9"/>
  <c r="O40" i="9"/>
  <c r="N40" i="9"/>
  <c r="M40" i="9"/>
  <c r="L40" i="9"/>
  <c r="K40" i="9"/>
  <c r="J40" i="9"/>
  <c r="I40" i="9"/>
  <c r="H40" i="9"/>
  <c r="G40" i="9"/>
  <c r="E40" i="9"/>
  <c r="D40" i="9"/>
  <c r="C40" i="9"/>
  <c r="B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M6" i="9"/>
  <c r="L6" i="9"/>
  <c r="K6" i="9"/>
  <c r="J6" i="9"/>
  <c r="I6" i="9"/>
  <c r="H6" i="9"/>
  <c r="G6" i="9"/>
  <c r="F6" i="9"/>
  <c r="E6" i="9"/>
  <c r="D6" i="9"/>
  <c r="C6" i="9"/>
  <c r="B6" i="9"/>
  <c r="N5" i="9"/>
  <c r="N4" i="9"/>
  <c r="N3" i="9"/>
  <c r="U42" i="8"/>
  <c r="T42" i="8"/>
  <c r="S42" i="8"/>
  <c r="R42" i="8"/>
  <c r="P42" i="8"/>
  <c r="O42" i="8"/>
  <c r="N42" i="8"/>
  <c r="M42" i="8"/>
  <c r="L42" i="8"/>
  <c r="K42" i="8"/>
  <c r="J42" i="8"/>
  <c r="I42" i="8"/>
  <c r="H42" i="8"/>
  <c r="E42" i="8"/>
  <c r="D42" i="8"/>
  <c r="C42" i="8"/>
  <c r="B42" i="8"/>
  <c r="U41" i="8"/>
  <c r="T41" i="8"/>
  <c r="S41" i="8"/>
  <c r="R41" i="8"/>
  <c r="P41" i="8"/>
  <c r="O41" i="8"/>
  <c r="N41" i="8"/>
  <c r="M41" i="8"/>
  <c r="L41" i="8"/>
  <c r="K41" i="8"/>
  <c r="J41" i="8"/>
  <c r="I41" i="8"/>
  <c r="H41" i="8"/>
  <c r="E41" i="8"/>
  <c r="D41" i="8"/>
  <c r="C41" i="8"/>
  <c r="B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M6" i="8"/>
  <c r="L6" i="8"/>
  <c r="K6" i="8"/>
  <c r="J6" i="8"/>
  <c r="I6" i="8"/>
  <c r="H6" i="8"/>
  <c r="G6" i="8"/>
  <c r="F6" i="8"/>
  <c r="E6" i="8"/>
  <c r="D6" i="8"/>
  <c r="C6" i="8"/>
  <c r="B6" i="8"/>
  <c r="N5" i="8"/>
  <c r="N4" i="8"/>
  <c r="N3" i="8"/>
  <c r="U40" i="7"/>
  <c r="T40" i="7"/>
  <c r="S40" i="7"/>
  <c r="R40" i="7"/>
  <c r="P40" i="7"/>
  <c r="O40" i="7"/>
  <c r="N40" i="7"/>
  <c r="M40" i="7"/>
  <c r="L40" i="7"/>
  <c r="K40" i="7"/>
  <c r="J40" i="7"/>
  <c r="I40" i="7"/>
  <c r="H40" i="7"/>
  <c r="G40" i="7"/>
  <c r="E40" i="7"/>
  <c r="D40" i="7"/>
  <c r="C40" i="7"/>
  <c r="B40" i="7"/>
  <c r="U39" i="7"/>
  <c r="T39" i="7"/>
  <c r="S39" i="7"/>
  <c r="R39" i="7"/>
  <c r="P39" i="7"/>
  <c r="O39" i="7"/>
  <c r="N39" i="7"/>
  <c r="M39" i="7"/>
  <c r="L39" i="7"/>
  <c r="K39" i="7"/>
  <c r="J39" i="7"/>
  <c r="I39" i="7"/>
  <c r="H39" i="7"/>
  <c r="G39" i="7"/>
  <c r="E39" i="7"/>
  <c r="D39" i="7"/>
  <c r="C39" i="7"/>
  <c r="B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M6" i="7"/>
  <c r="L6" i="7"/>
  <c r="K6" i="7"/>
  <c r="J6" i="7"/>
  <c r="I6" i="7"/>
  <c r="H6" i="7"/>
  <c r="G6" i="7"/>
  <c r="F6" i="7"/>
  <c r="E6" i="7"/>
  <c r="D6" i="7"/>
  <c r="C6" i="7"/>
  <c r="B6" i="7"/>
  <c r="N5" i="7"/>
  <c r="N4" i="7"/>
  <c r="N3" i="7"/>
  <c r="N36" i="3"/>
  <c r="E34" i="4" s="1"/>
  <c r="I6" i="2"/>
  <c r="N12" i="3"/>
  <c r="E11" i="4" s="1"/>
  <c r="M44" i="3"/>
  <c r="L44" i="3"/>
  <c r="K44" i="3"/>
  <c r="J44" i="3"/>
  <c r="I44" i="3"/>
  <c r="H44" i="3"/>
  <c r="G44" i="3"/>
  <c r="F44" i="3"/>
  <c r="E44" i="3"/>
  <c r="D44" i="3"/>
  <c r="C44" i="3"/>
  <c r="B44" i="3"/>
  <c r="N41" i="3"/>
  <c r="N42" i="3"/>
  <c r="T42" i="2"/>
  <c r="S42" i="2"/>
  <c r="R42" i="2"/>
  <c r="T41" i="2"/>
  <c r="S41" i="2"/>
  <c r="R41" i="2"/>
  <c r="N11" i="3"/>
  <c r="E10" i="4" s="1"/>
  <c r="V42" i="17" l="1"/>
  <c r="N6" i="9"/>
  <c r="B44" i="9" s="1"/>
  <c r="V40" i="7"/>
  <c r="V39" i="7"/>
  <c r="B44" i="7" s="1"/>
  <c r="N6" i="7"/>
  <c r="B43" i="7" s="1"/>
  <c r="V41" i="8"/>
  <c r="B46" i="8" s="1"/>
  <c r="N6" i="8"/>
  <c r="B45" i="8" s="1"/>
  <c r="V42" i="8"/>
  <c r="V41" i="9"/>
  <c r="V40" i="9"/>
  <c r="B45" i="9" s="1"/>
  <c r="V42" i="10"/>
  <c r="V41" i="10"/>
  <c r="B46" i="10" s="1"/>
  <c r="N6" i="10"/>
  <c r="B45" i="10" s="1"/>
  <c r="V41" i="11"/>
  <c r="V40" i="11"/>
  <c r="B45" i="11" s="1"/>
  <c r="N6" i="11"/>
  <c r="B44" i="11" s="1"/>
  <c r="V41" i="12"/>
  <c r="B46" i="12" s="1"/>
  <c r="V41" i="13"/>
  <c r="B46" i="13" s="1"/>
  <c r="V42" i="13"/>
  <c r="N6" i="13"/>
  <c r="B45" i="13" s="1"/>
  <c r="V40" i="14"/>
  <c r="B45" i="14" s="1"/>
  <c r="V41" i="14"/>
  <c r="N6" i="14"/>
  <c r="B44" i="14" s="1"/>
  <c r="V41" i="15"/>
  <c r="B46" i="15" s="1"/>
  <c r="B10" i="4"/>
  <c r="F10" i="4" s="1"/>
  <c r="B35" i="4"/>
  <c r="V42" i="15"/>
  <c r="B33" i="4"/>
  <c r="N6" i="16"/>
  <c r="B44" i="16" s="1"/>
  <c r="B34" i="4"/>
  <c r="F34" i="4" s="1"/>
  <c r="V40" i="16"/>
  <c r="B45" i="16" s="1"/>
  <c r="V41" i="16"/>
  <c r="V41" i="17"/>
  <c r="N6" i="17"/>
  <c r="B45" i="17" s="1"/>
  <c r="B46" i="17" l="1"/>
  <c r="H42" i="2" l="1"/>
  <c r="H41" i="2"/>
  <c r="B23" i="4" s="1"/>
  <c r="H6" i="2"/>
  <c r="B9" i="4" s="1"/>
  <c r="N43" i="3" l="1"/>
  <c r="N40" i="3"/>
  <c r="N39" i="3"/>
  <c r="E37" i="4" s="1"/>
  <c r="N38" i="3"/>
  <c r="E36" i="4" s="1"/>
  <c r="N37" i="3"/>
  <c r="E35" i="4" s="1"/>
  <c r="F35" i="4" s="1"/>
  <c r="N35" i="3"/>
  <c r="E33" i="4" s="1"/>
  <c r="F33" i="4" s="1"/>
  <c r="N34" i="3"/>
  <c r="E32" i="4" s="1"/>
  <c r="F32" i="4" s="1"/>
  <c r="N33" i="3"/>
  <c r="E31" i="4" s="1"/>
  <c r="N32" i="3"/>
  <c r="E30" i="4" s="1"/>
  <c r="N31" i="3"/>
  <c r="E29" i="4" s="1"/>
  <c r="N30" i="3"/>
  <c r="E28" i="4" s="1"/>
  <c r="N28" i="3"/>
  <c r="E26" i="4" s="1"/>
  <c r="N27" i="3"/>
  <c r="E25" i="4" s="1"/>
  <c r="N26" i="3"/>
  <c r="E24" i="4" s="1"/>
  <c r="N25" i="3"/>
  <c r="E23" i="4" s="1"/>
  <c r="F23" i="4" s="1"/>
  <c r="N24" i="3"/>
  <c r="E22" i="4" s="1"/>
  <c r="N23" i="3"/>
  <c r="E21" i="4" s="1"/>
  <c r="N21" i="3"/>
  <c r="E19" i="4" s="1"/>
  <c r="N20" i="3"/>
  <c r="E18" i="4" s="1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E14" i="4" s="1"/>
  <c r="N14" i="3"/>
  <c r="E13" i="4" s="1"/>
  <c r="N13" i="3"/>
  <c r="E12" i="4" s="1"/>
  <c r="N10" i="3"/>
  <c r="E9" i="4" s="1"/>
  <c r="F9" i="4" s="1"/>
  <c r="N9" i="3"/>
  <c r="N8" i="3"/>
  <c r="E6" i="4" s="1"/>
  <c r="N7" i="3"/>
  <c r="E5" i="4" s="1"/>
  <c r="N6" i="3"/>
  <c r="E4" i="4" s="1"/>
  <c r="N5" i="3"/>
  <c r="E3" i="4" s="1"/>
  <c r="P42" i="2"/>
  <c r="P41" i="2"/>
  <c r="B31" i="4" s="1"/>
  <c r="U42" i="2"/>
  <c r="O42" i="2"/>
  <c r="N42" i="2"/>
  <c r="M42" i="2"/>
  <c r="L42" i="2"/>
  <c r="K42" i="2"/>
  <c r="J42" i="2"/>
  <c r="I42" i="2"/>
  <c r="G42" i="2"/>
  <c r="E42" i="2"/>
  <c r="D42" i="2"/>
  <c r="B42" i="2"/>
  <c r="U41" i="2"/>
  <c r="B36" i="4" s="1"/>
  <c r="O41" i="2"/>
  <c r="B30" i="4" s="1"/>
  <c r="N41" i="2"/>
  <c r="B29" i="4" s="1"/>
  <c r="M41" i="2"/>
  <c r="B28" i="4" s="1"/>
  <c r="L41" i="2"/>
  <c r="B27" i="4" s="1"/>
  <c r="K41" i="2"/>
  <c r="B26" i="4" s="1"/>
  <c r="J41" i="2"/>
  <c r="B25" i="4" s="1"/>
  <c r="I41" i="2"/>
  <c r="B24" i="4" s="1"/>
  <c r="G41" i="2"/>
  <c r="B22" i="4" s="1"/>
  <c r="E41" i="2"/>
  <c r="B21" i="4" s="1"/>
  <c r="D41" i="2"/>
  <c r="B20" i="4" s="1"/>
  <c r="C41" i="2"/>
  <c r="B19" i="4" s="1"/>
  <c r="B41" i="2"/>
  <c r="B18" i="4" s="1"/>
  <c r="F18" i="4" s="1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M6" i="2"/>
  <c r="B14" i="4" s="1"/>
  <c r="C14" i="4" s="1"/>
  <c r="L6" i="2"/>
  <c r="B13" i="4" s="1"/>
  <c r="K6" i="2"/>
  <c r="B12" i="4" s="1"/>
  <c r="J6" i="2"/>
  <c r="B11" i="4" s="1"/>
  <c r="F11" i="4" s="1"/>
  <c r="G6" i="2"/>
  <c r="B8" i="4" s="1"/>
  <c r="C8" i="4" s="1"/>
  <c r="F6" i="2"/>
  <c r="B7" i="4" s="1"/>
  <c r="C7" i="4" s="1"/>
  <c r="E6" i="2"/>
  <c r="B6" i="4" s="1"/>
  <c r="C6" i="4" s="1"/>
  <c r="D6" i="2"/>
  <c r="B5" i="4" s="1"/>
  <c r="C5" i="4" s="1"/>
  <c r="C6" i="2"/>
  <c r="B4" i="4" s="1"/>
  <c r="B6" i="2"/>
  <c r="N5" i="2"/>
  <c r="N4" i="2"/>
  <c r="N3" i="2"/>
  <c r="F25" i="4" l="1"/>
  <c r="F28" i="4"/>
  <c r="F30" i="4"/>
  <c r="F6" i="4"/>
  <c r="C36" i="4"/>
  <c r="F36" i="4"/>
  <c r="C21" i="4"/>
  <c r="F21" i="4"/>
  <c r="C19" i="4"/>
  <c r="F19" i="4"/>
  <c r="C22" i="4"/>
  <c r="F22" i="4"/>
  <c r="C24" i="4"/>
  <c r="F24" i="4"/>
  <c r="C26" i="4"/>
  <c r="F26" i="4"/>
  <c r="C27" i="4"/>
  <c r="C29" i="4"/>
  <c r="F29" i="4"/>
  <c r="C31" i="4"/>
  <c r="F31" i="4"/>
  <c r="F12" i="4"/>
  <c r="F13" i="4"/>
  <c r="C11" i="4"/>
  <c r="B3" i="4"/>
  <c r="F5" i="4"/>
  <c r="F14" i="4"/>
  <c r="E7" i="4"/>
  <c r="F7" i="4" s="1"/>
  <c r="E8" i="4"/>
  <c r="F8" i="4" s="1"/>
  <c r="F4" i="4"/>
  <c r="C47" i="3"/>
  <c r="J47" i="3"/>
  <c r="N17" i="3"/>
  <c r="F47" i="3"/>
  <c r="H47" i="3"/>
  <c r="M47" i="3"/>
  <c r="N22" i="3"/>
  <c r="E20" i="4" s="1"/>
  <c r="F20" i="4" s="1"/>
  <c r="N29" i="3"/>
  <c r="E27" i="4" s="1"/>
  <c r="F27" i="4" s="1"/>
  <c r="D47" i="3"/>
  <c r="B47" i="3"/>
  <c r="E47" i="3"/>
  <c r="G47" i="3"/>
  <c r="N6" i="2"/>
  <c r="B45" i="2" s="1"/>
  <c r="C18" i="4"/>
  <c r="C28" i="4"/>
  <c r="C35" i="4"/>
  <c r="C4" i="4"/>
  <c r="C12" i="4"/>
  <c r="C32" i="4"/>
  <c r="C13" i="4"/>
  <c r="C23" i="4"/>
  <c r="C33" i="4"/>
  <c r="C10" i="4"/>
  <c r="C20" i="4"/>
  <c r="C30" i="4"/>
  <c r="C25" i="4"/>
  <c r="C34" i="4"/>
  <c r="I47" i="3"/>
  <c r="L47" i="3"/>
  <c r="K47" i="3"/>
  <c r="V42" i="2"/>
  <c r="V41" i="2"/>
  <c r="F3" i="4" l="1"/>
  <c r="B15" i="4"/>
  <c r="D3" i="4" s="1"/>
  <c r="C3" i="4"/>
  <c r="B46" i="2"/>
  <c r="B37" i="4"/>
  <c r="F37" i="4" s="1"/>
  <c r="N44" i="3"/>
  <c r="N47" i="3" s="1"/>
  <c r="D7" i="4" l="1"/>
  <c r="D9" i="4"/>
  <c r="D5" i="4"/>
  <c r="D8" i="4"/>
  <c r="D10" i="4"/>
  <c r="D6" i="4"/>
  <c r="D11" i="4"/>
  <c r="D12" i="4"/>
  <c r="D13" i="4"/>
  <c r="D4" i="4"/>
  <c r="D14" i="4"/>
  <c r="C37" i="4"/>
  <c r="B38" i="4"/>
  <c r="D36" i="4" l="1"/>
  <c r="D20" i="4"/>
  <c r="D37" i="4"/>
  <c r="D22" i="4"/>
  <c r="D33" i="4"/>
  <c r="D27" i="4"/>
  <c r="D24" i="4"/>
  <c r="D30" i="4"/>
  <c r="D26" i="4"/>
  <c r="D21" i="4"/>
  <c r="D29" i="4"/>
  <c r="D28" i="4"/>
  <c r="D35" i="4"/>
  <c r="B40" i="4"/>
  <c r="D25" i="4"/>
  <c r="D34" i="4"/>
  <c r="D32" i="4"/>
  <c r="D31" i="4"/>
  <c r="D19" i="4"/>
  <c r="D18" i="4"/>
  <c r="D23" i="4"/>
</calcChain>
</file>

<file path=xl/sharedStrings.xml><?xml version="1.0" encoding="utf-8"?>
<sst xmlns="http://schemas.openxmlformats.org/spreadsheetml/2006/main" count="1081" uniqueCount="105">
  <si>
    <t>Palkka- ja yrittäjätulot</t>
  </si>
  <si>
    <t>Eläkkeet</t>
  </si>
  <si>
    <t>Asumistuki</t>
  </si>
  <si>
    <t>Sairauspäiväraha</t>
  </si>
  <si>
    <t>Toimeentulotuki</t>
  </si>
  <si>
    <t>Muut tulot</t>
  </si>
  <si>
    <t>Yhteensä</t>
  </si>
  <si>
    <t>Päivä</t>
  </si>
  <si>
    <t>Vaatteet</t>
  </si>
  <si>
    <t>Terveys</t>
  </si>
  <si>
    <t>Päivähoito</t>
  </si>
  <si>
    <t>Vakuutukset</t>
  </si>
  <si>
    <t>Kodin hankinnat</t>
  </si>
  <si>
    <t>Muut menot</t>
  </si>
  <si>
    <t>Menot yhteensä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</si>
  <si>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</si>
  <si>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</si>
  <si>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</si>
  <si>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</si>
  <si>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</si>
  <si>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</si>
  <si>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</si>
  <si>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</si>
  <si>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</si>
  <si>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</si>
  <si>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</si>
  <si>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</si>
  <si>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</si>
  <si>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</si>
  <si>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</si>
  <si>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</si>
  <si>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</si>
  <si>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</si>
  <si>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</si>
  <si>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</si>
  <si>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</si>
  <si>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</si>
  <si>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</si>
  <si>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</si>
  <si>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</si>
  <si>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</si>
  <si>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</si>
  <si>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</si>
  <si>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</si>
  <si>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</si>
  <si>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</si>
  <si>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Keskiarvo</t>
  </si>
  <si>
    <t>YHTEENVETO</t>
  </si>
  <si>
    <t xml:space="preserve">  </t>
  </si>
  <si>
    <t>Tulot</t>
  </si>
  <si>
    <t>Menot</t>
  </si>
  <si>
    <t>Säästäminen</t>
  </si>
  <si>
    <t>Suoratoistot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</si>
  <si>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</si>
  <si>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</si>
  <si>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</si>
  <si>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</si>
  <si>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</si>
  <si>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</si>
  <si>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</si>
  <si>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</si>
  <si>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</si>
  <si>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</si>
  <si>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</si>
  <si>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</si>
  <si>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Tulot yhteensä</t>
  </si>
  <si>
    <t>Tulos</t>
  </si>
  <si>
    <t>VUOSIYHTEENVETO</t>
  </si>
  <si>
    <t>Osuus kokonaistuloista</t>
  </si>
  <si>
    <t>Budjetissa arvioitu</t>
  </si>
  <si>
    <t>Osuus kokonaiskulutuksesta</t>
  </si>
  <si>
    <t>Kokonaiskulutus</t>
  </si>
  <si>
    <t>Elatustuki</t>
  </si>
  <si>
    <t>MENOT</t>
  </si>
  <si>
    <t>TULOT</t>
  </si>
  <si>
    <t>Opintolaina</t>
  </si>
  <si>
    <t>Vanhempainraha</t>
  </si>
  <si>
    <t>Ravintolat</t>
  </si>
  <si>
    <t>Ruoka kotona</t>
  </si>
  <si>
    <t>VUOSI</t>
  </si>
  <si>
    <t>Lainanhoito ja korot</t>
  </si>
  <si>
    <t>Työttömyystuet</t>
  </si>
  <si>
    <t>Lapsilisä</t>
  </si>
  <si>
    <t>Opintoraha</t>
  </si>
  <si>
    <t>Palkka</t>
  </si>
  <si>
    <t>Henkilö 1</t>
  </si>
  <si>
    <t>Henkilö 2</t>
  </si>
  <si>
    <t>Henkilö 3</t>
  </si>
  <si>
    <t>Kuukausibudjetti</t>
  </si>
  <si>
    <t>Vuokra ja vastike</t>
  </si>
  <si>
    <t>Vesi</t>
  </si>
  <si>
    <t>Sähkö</t>
  </si>
  <si>
    <t>Auto</t>
  </si>
  <si>
    <t>Bussi- ja junaliput</t>
  </si>
  <si>
    <t>Vapaa-aika</t>
  </si>
  <si>
    <t>Muu asuminen</t>
  </si>
  <si>
    <t>VUOSIBUDJETTI</t>
  </si>
  <si>
    <t>Julkinen liikenne</t>
  </si>
  <si>
    <t>Muu matkustus</t>
  </si>
  <si>
    <t>Lahjat, lahjoitukset</t>
  </si>
  <si>
    <t>Lahjat ja lahjoitukset</t>
  </si>
  <si>
    <t>Vuoden kokonaistulos</t>
  </si>
  <si>
    <t>Keskimäärin 12 kk</t>
  </si>
  <si>
    <t>Erotus suunniteltuun vuosibudjettiin</t>
  </si>
  <si>
    <r>
      <rPr>
        <b/>
        <sz val="20"/>
        <color theme="1"/>
        <rFont val="Calibri"/>
        <family val="2"/>
      </rPr>
      <t>Suunnittele ja seuraa rahankäyttöäsi budjetoimalla!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
Suunnittele rahankäyttöä vuositasolla Vuosibudjetti-sivulla. Lisää jokaiselle kuukaudelle arvioidut tulot ja menot. 
Seuraa rahankäyttöäsi jopa päivätasolla kuukausivälilehdillä (tammikuu-joulukuu). Lisää säännölliset tulot ja menot kuukausivälilehdille ennakkoon ja täydennä tietoja kuukauden mittaan.
Lisää omia muistiinpanoja yksittäisiin soluihin painamalla hiiren oikeaa näppäintä </t>
    </r>
    <r>
      <rPr>
        <sz val="11"/>
        <color theme="1"/>
        <rFont val="Aptos Narrow"/>
        <family val="2"/>
      </rPr>
      <t>→</t>
    </r>
    <r>
      <rPr>
        <sz val="11"/>
        <color theme="1"/>
        <rFont val="Aptos Narrow"/>
        <family val="2"/>
        <scheme val="minor"/>
      </rPr>
      <t xml:space="preserve"> Uusi muistiinpano. Muistiinpanoja voit lisätä esimerkiksi yksittäiseen menoon, jos haluat merkitä tarkemmin, mikä meno on kyseessä.
Kuukausivälilehtien tiedoista tulee automaattinen yhteenveto, jonka löydät Vuosiyhteenveto -välilehdeltä.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</si>
</sst>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\ 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8"/>
      <color theme="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b/>
      <sz val="18"/>
      <color theme="3"/>
      <name val="Calibri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medium">
        <color rgb="FFB4AA9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3" borderId="0" applyNumberFormat="0" applyBorder="0" applyAlignment="0" applyProtection="0"/>
    <xf numFmtId="0" fontId="7" fillId="5" borderId="0" applyNumberFormat="0" applyBorder="0" applyAlignment="0" applyProtection="0"/>
  </cellStyleXfs>
  <cellXfs count="72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1" xfId="0" applyFont="1" applyBorder="1"/>
    <xf numFmtId="0" fontId="5" fillId="0" borderId="4" xfId="0" applyFont="1" applyBorder="1"/>
    <xf numFmtId="0" fontId="4" fillId="2" borderId="5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4" fillId="0" borderId="3" xfId="0" applyFont="1" applyBorder="1"/>
    <xf numFmtId="0" fontId="6" fillId="0" borderId="1" xfId="0" applyFont="1" applyBorder="1"/>
    <xf numFmtId="0" fontId="2" fillId="0" borderId="0" xfId="1"/>
    <xf numFmtId="0" fontId="8" fillId="0" borderId="7" xfId="3"/>
    <xf numFmtId="0" fontId="11" fillId="0" borderId="8" xfId="4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12" fillId="0" borderId="7" xfId="3" applyFont="1"/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6" borderId="1" xfId="0" applyFont="1" applyFill="1" applyBorder="1"/>
    <xf numFmtId="0" fontId="4" fillId="7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2" borderId="10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0" borderId="13" xfId="0" applyFont="1" applyBorder="1"/>
    <xf numFmtId="0" fontId="12" fillId="0" borderId="14" xfId="3" applyFont="1" applyBorder="1"/>
    <xf numFmtId="0" fontId="13" fillId="0" borderId="0" xfId="1" applyFont="1"/>
    <xf numFmtId="0" fontId="4" fillId="2" borderId="13" xfId="0" applyFont="1" applyFill="1" applyBorder="1"/>
    <xf numFmtId="0" fontId="5" fillId="0" borderId="9" xfId="0" applyFont="1" applyBorder="1"/>
    <xf numFmtId="3" fontId="5" fillId="2" borderId="17" xfId="0" applyNumberFormat="1" applyFont="1" applyFill="1" applyBorder="1"/>
    <xf numFmtId="164" fontId="5" fillId="2" borderId="17" xfId="0" applyNumberFormat="1" applyFont="1" applyFill="1" applyBorder="1"/>
    <xf numFmtId="3" fontId="5" fillId="0" borderId="16" xfId="0" applyNumberFormat="1" applyFont="1" applyBorder="1"/>
    <xf numFmtId="164" fontId="5" fillId="0" borderId="16" xfId="0" applyNumberFormat="1" applyFont="1" applyBorder="1"/>
    <xf numFmtId="3" fontId="5" fillId="2" borderId="16" xfId="0" applyNumberFormat="1" applyFont="1" applyFill="1" applyBorder="1"/>
    <xf numFmtId="164" fontId="5" fillId="2" borderId="16" xfId="0" applyNumberFormat="1" applyFont="1" applyFill="1" applyBorder="1"/>
    <xf numFmtId="0" fontId="4" fillId="0" borderId="0" xfId="0" applyFont="1" applyAlignment="1">
      <alignment horizontal="left" vertical="center" indent="1"/>
    </xf>
    <xf numFmtId="0" fontId="8" fillId="4" borderId="7" xfId="3" applyFill="1" applyAlignment="1">
      <alignment horizontal="left" vertical="center"/>
    </xf>
    <xf numFmtId="3" fontId="8" fillId="4" borderId="7" xfId="3" applyNumberFormat="1" applyFill="1"/>
    <xf numFmtId="3" fontId="5" fillId="6" borderId="16" xfId="0" applyNumberFormat="1" applyFont="1" applyFill="1" applyBorder="1"/>
    <xf numFmtId="164" fontId="5" fillId="6" borderId="16" xfId="0" applyNumberFormat="1" applyFont="1" applyFill="1" applyBorder="1"/>
    <xf numFmtId="0" fontId="5" fillId="2" borderId="17" xfId="2" applyNumberFormat="1" applyFont="1" applyFill="1" applyBorder="1"/>
    <xf numFmtId="0" fontId="5" fillId="0" borderId="16" xfId="2" applyNumberFormat="1" applyFont="1" applyBorder="1"/>
    <xf numFmtId="0" fontId="5" fillId="2" borderId="16" xfId="2" applyNumberFormat="1" applyFont="1" applyFill="1" applyBorder="1"/>
    <xf numFmtId="0" fontId="5" fillId="6" borderId="16" xfId="2" applyNumberFormat="1" applyFont="1" applyFill="1" applyBorder="1"/>
    <xf numFmtId="3" fontId="5" fillId="2" borderId="3" xfId="0" applyNumberFormat="1" applyFont="1" applyFill="1" applyBorder="1"/>
    <xf numFmtId="3" fontId="5" fillId="7" borderId="3" xfId="0" applyNumberFormat="1" applyFont="1" applyFill="1" applyBorder="1"/>
    <xf numFmtId="0" fontId="11" fillId="0" borderId="8" xfId="4" applyFont="1" applyAlignment="1">
      <alignment wrapText="1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3" fontId="5" fillId="2" borderId="12" xfId="0" applyNumberFormat="1" applyFont="1" applyFill="1" applyBorder="1"/>
    <xf numFmtId="3" fontId="5" fillId="7" borderId="12" xfId="0" applyNumberFormat="1" applyFont="1" applyFill="1" applyBorder="1"/>
    <xf numFmtId="0" fontId="5" fillId="2" borderId="18" xfId="0" applyFont="1" applyFill="1" applyBorder="1"/>
    <xf numFmtId="0" fontId="5" fillId="7" borderId="18" xfId="0" applyFont="1" applyFill="1" applyBorder="1"/>
    <xf numFmtId="3" fontId="5" fillId="7" borderId="4" xfId="0" applyNumberFormat="1" applyFont="1" applyFill="1" applyBorder="1"/>
    <xf numFmtId="0" fontId="14" fillId="3" borderId="18" xfId="5" applyFont="1" applyBorder="1" applyAlignment="1">
      <alignment horizontal="left" vertical="center"/>
    </xf>
    <xf numFmtId="3" fontId="14" fillId="3" borderId="18" xfId="5" applyNumberFormat="1" applyFont="1" applyBorder="1"/>
    <xf numFmtId="0" fontId="14" fillId="3" borderId="18" xfId="5" applyFont="1" applyBorder="1"/>
    <xf numFmtId="0" fontId="5" fillId="7" borderId="19" xfId="0" applyFont="1" applyFill="1" applyBorder="1"/>
    <xf numFmtId="3" fontId="5" fillId="7" borderId="15" xfId="0" applyNumberFormat="1" applyFont="1" applyFill="1" applyBorder="1"/>
    <xf numFmtId="0" fontId="10" fillId="3" borderId="18" xfId="5" applyBorder="1" applyAlignment="1">
      <alignment horizontal="left" vertical="center"/>
    </xf>
    <xf numFmtId="3" fontId="10" fillId="3" borderId="18" xfId="5" applyNumberFormat="1" applyBorder="1"/>
    <xf numFmtId="0" fontId="10" fillId="3" borderId="18" xfId="5" applyBorder="1"/>
    <xf numFmtId="0" fontId="5" fillId="2" borderId="5" xfId="0" applyFont="1" applyFill="1" applyBorder="1"/>
    <xf numFmtId="0" fontId="0" fillId="5" borderId="0" xfId="6" applyFont="1" applyAlignment="1">
      <alignment horizontal="left" vertical="top" wrapText="1"/>
    </xf>
  </cellXfs>
  <cellStyles count="7">
    <cellStyle name="40 % - Aksentti3" xfId="6" builtinId="39"/>
    <cellStyle name="Aksentti1" xfId="5" builtinId="29"/>
    <cellStyle name="Normaali" xfId="0" builtinId="0"/>
    <cellStyle name="Otsikko" xfId="1" builtinId="15"/>
    <cellStyle name="Otsikko 1" xfId="3" builtinId="16"/>
    <cellStyle name="Otsikko 2" xfId="4" builtinId="17"/>
    <cellStyle name="Prosenttia" xfId="2" builtinId="5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000000"/>
      </font>
      <border>
        <bottom style="medium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1" defaultTableStyle="TableStyleMedium2" defaultPivotStyle="PivotStyleLight16">
    <tableStyle name="TableStyleLight15 2" pivot="0" count="7" xr9:uid="{7EDBA33F-2D08-4C8A-819A-CB08A2F674F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32-4DC1-8092-884C35CC59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032-4DC1-8092-884C35CC59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32-4DC1-8092-884C35CC59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032-4DC1-8092-884C35CC59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32-4DC1-8092-884C35CC59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032-4DC1-8092-884C35CC59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032-4DC1-8092-884C35CC59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032-4DC1-8092-884C35CC593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032-4DC1-8092-884C35CC593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032-4DC1-8092-884C35CC593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032-4DC1-8092-884C35CC593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032-4DC1-8092-884C35CC593B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0032-4DC1-8092-884C35CC593B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0032-4DC1-8092-884C35CC593B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0032-4DC1-8092-884C35CC593B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0032-4DC1-8092-884C35CC593B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0032-4DC1-8092-884C35CC593B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0032-4DC1-8092-884C35CC593B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0032-4DC1-8092-884C35CC593B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0032-4DC1-8092-884C35CC593B}"/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0032-4DC1-8092-884C35CC593B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0032-4DC1-8092-884C35CC593B}"/>
                </c:ext>
              </c:extLst>
            </c:dLbl>
            <c:dLbl>
              <c:idx val="10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0032-4DC1-8092-884C35CC593B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0032-4DC1-8092-884C35CC593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286FB7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Vuosiyhteenveto!$A$3:$A$14</c:f>
              <c:strCache>
                <c:ptCount val="12"/>
                <c:pt idx="0">
                  <c:v>Palkka- ja yrittäjätulot</c:v>
                </c:pt>
                <c:pt idx="1">
                  <c:v>Eläkkeet</c:v>
                </c:pt>
                <c:pt idx="2">
                  <c:v>Asumistuki</c:v>
                </c:pt>
                <c:pt idx="3">
                  <c:v>Elatustuki</c:v>
                </c:pt>
                <c:pt idx="4">
                  <c:v>Lapsilisä</c:v>
                </c:pt>
                <c:pt idx="5">
                  <c:v>Opintoraha</c:v>
                </c:pt>
                <c:pt idx="6">
                  <c:v>Opintolaina</c:v>
                </c:pt>
                <c:pt idx="7">
                  <c:v>Sairauspäiväraha</c:v>
                </c:pt>
                <c:pt idx="8">
                  <c:v>Toimeentulotuki</c:v>
                </c:pt>
                <c:pt idx="9">
                  <c:v>Työttömyystuet</c:v>
                </c:pt>
                <c:pt idx="10">
                  <c:v>Vanhempainraha</c:v>
                </c:pt>
                <c:pt idx="11">
                  <c:v>Muut tulot</c:v>
                </c:pt>
              </c:strCache>
            </c:strRef>
          </c:cat>
          <c:val>
            <c:numRef>
              <c:f>Vuosiyhteenveto!$B$3:$B$14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2-4DC1-8092-884C35CC5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Menot vuosiyhteenveto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Vuosiyhteenveto!$B$17</c:f>
              <c:strCache>
                <c:ptCount val="1"/>
                <c:pt idx="0">
                  <c:v>Yhteensä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DB-4506-8E11-7DEF0A4196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ADB-4506-8E11-7DEF0A4196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DB-4506-8E11-7DEF0A4196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ADB-4506-8E11-7DEF0A4196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DB-4506-8E11-7DEF0A4196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ADB-4506-8E11-7DEF0A4196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DB-4506-8E11-7DEF0A4196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ADB-4506-8E11-7DEF0A4196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DB-4506-8E11-7DEF0A4196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ADB-4506-8E11-7DEF0A4196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ADB-4506-8E11-7DEF0A4196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ADB-4506-8E11-7DEF0A4196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ADB-4506-8E11-7DEF0A4196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ADB-4506-8E11-7DEF0A4196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ADB-4506-8E11-7DEF0A4196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ADB-4506-8E11-7DEF0A4196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ADB-4506-8E11-7DEF0A4196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ADB-4506-8E11-7DEF0A4196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ADB-4506-8E11-7DEF0A4196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ADB-4506-8E11-7DEF0A4196D6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0ADB-4506-8E11-7DEF0A4196D6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0ADB-4506-8E11-7DEF0A4196D6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0ADB-4506-8E11-7DEF0A4196D6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0ADB-4506-8E11-7DEF0A4196D6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0ADB-4506-8E11-7DEF0A4196D6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0ADB-4506-8E11-7DEF0A4196D6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0ADB-4506-8E11-7DEF0A4196D6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0ADB-4506-8E11-7DEF0A4196D6}"/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0ADB-4506-8E11-7DEF0A4196D6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0ADB-4506-8E11-7DEF0A4196D6}"/>
                </c:ext>
              </c:extLst>
            </c:dLbl>
            <c:dLbl>
              <c:idx val="10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0ADB-4506-8E11-7DEF0A4196D6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0-0ADB-4506-8E11-7DEF0A4196D6}"/>
                </c:ext>
              </c:extLst>
            </c:dLbl>
            <c:dLbl>
              <c:idx val="12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0ADB-4506-8E11-7DEF0A4196D6}"/>
                </c:ext>
              </c:extLst>
            </c:dLbl>
            <c:dLbl>
              <c:idx val="13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2-0ADB-4506-8E11-7DEF0A4196D6}"/>
                </c:ext>
              </c:extLst>
            </c:dLbl>
            <c:dLbl>
              <c:idx val="14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0ADB-4506-8E11-7DEF0A4196D6}"/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4-0ADB-4506-8E11-7DEF0A4196D6}"/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0ADB-4506-8E11-7DEF0A4196D6}"/>
                </c:ext>
              </c:extLst>
            </c:dLbl>
            <c:dLbl>
              <c:idx val="17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6-0ADB-4506-8E11-7DEF0A4196D6}"/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0ADB-4506-8E11-7DEF0A4196D6}"/>
                </c:ext>
              </c:extLst>
            </c:dLbl>
            <c:dLbl>
              <c:idx val="19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8-0ADB-4506-8E11-7DEF0A4196D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286FB7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Vuosiyhteenveto!$A$18:$A$37</c:f>
              <c:strCache>
                <c:ptCount val="20"/>
                <c:pt idx="0">
                  <c:v>Ruoka kotona</c:v>
                </c:pt>
                <c:pt idx="1">
                  <c:v>Ravintolat</c:v>
                </c:pt>
                <c:pt idx="2">
                  <c:v>Vuokra ja vastike</c:v>
                </c:pt>
                <c:pt idx="3">
                  <c:v>Vesi</c:v>
                </c:pt>
                <c:pt idx="4">
                  <c:v>Sähkö</c:v>
                </c:pt>
                <c:pt idx="5">
                  <c:v>Muu asuminen</c:v>
                </c:pt>
                <c:pt idx="6">
                  <c:v>Vaatteet</c:v>
                </c:pt>
                <c:pt idx="7">
                  <c:v>Terveys</c:v>
                </c:pt>
                <c:pt idx="8">
                  <c:v>Auto</c:v>
                </c:pt>
                <c:pt idx="9">
                  <c:v>Bussi- ja junaliput</c:v>
                </c:pt>
                <c:pt idx="10">
                  <c:v>Muu matkustus</c:v>
                </c:pt>
                <c:pt idx="11">
                  <c:v>Suoratoistot</c:v>
                </c:pt>
                <c:pt idx="12">
                  <c:v>Päivähoito</c:v>
                </c:pt>
                <c:pt idx="13">
                  <c:v>Vakuutukset</c:v>
                </c:pt>
                <c:pt idx="14">
                  <c:v>Kodin hankinnat</c:v>
                </c:pt>
                <c:pt idx="15">
                  <c:v>Vapaa-aika</c:v>
                </c:pt>
                <c:pt idx="16">
                  <c:v>Lahjat, lahjoitukset</c:v>
                </c:pt>
                <c:pt idx="17">
                  <c:v>Säästäminen</c:v>
                </c:pt>
                <c:pt idx="18">
                  <c:v>Lainanhoito ja korot</c:v>
                </c:pt>
                <c:pt idx="19">
                  <c:v>Muut menot</c:v>
                </c:pt>
              </c:strCache>
            </c:strRef>
          </c:cat>
          <c:val>
            <c:numRef>
              <c:f>Vuosiyhteenveto!$B$18:$B$37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B-4506-8E11-7DEF0A419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76201</xdr:colOff>
      <xdr:row>0</xdr:row>
      <xdr:rowOff>38100</xdr:rowOff>
    </xdr:from>
    <xdr:to>
      <xdr:col>13</xdr:col>
      <xdr:colOff>695325</xdr:colOff>
      <xdr:row>2</xdr:row>
      <xdr:rowOff>171008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D1084E3-B25C-455A-9176-BF4436F5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6" y="38100"/>
          <a:ext cx="619124" cy="6282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142875</xdr:rowOff>
    </xdr:from>
    <xdr:to>
      <xdr:col>15</xdr:col>
      <xdr:colOff>228600</xdr:colOff>
      <xdr:row>5</xdr:row>
      <xdr:rowOff>187661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BD6900C-24AD-4EC1-991E-6EC0A090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0" y="142875"/>
          <a:ext cx="1104900" cy="11211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123825</xdr:rowOff>
    </xdr:from>
    <xdr:to>
      <xdr:col>15</xdr:col>
      <xdr:colOff>190500</xdr:colOff>
      <xdr:row>5</xdr:row>
      <xdr:rowOff>168611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36B6A93-D34F-4FFA-B29F-37F9BB42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0" y="123825"/>
          <a:ext cx="1104900" cy="11211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104775</xdr:rowOff>
    </xdr:from>
    <xdr:to>
      <xdr:col>15</xdr:col>
      <xdr:colOff>209550</xdr:colOff>
      <xdr:row>5</xdr:row>
      <xdr:rowOff>149561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FAD871F-E2DA-45DC-A038-DC151429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0" y="104775"/>
          <a:ext cx="1104900" cy="11211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133350</xdr:rowOff>
    </xdr:from>
    <xdr:to>
      <xdr:col>15</xdr:col>
      <xdr:colOff>390525</xdr:colOff>
      <xdr:row>5</xdr:row>
      <xdr:rowOff>178136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C83FF52-B8B8-4CC4-8597-8610F1E2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133350"/>
          <a:ext cx="1104900" cy="11211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1560442</xdr:colOff>
      <xdr:row>0</xdr:row>
      <xdr:rowOff>0</xdr:rowOff>
    </xdr:from>
    <xdr:to>
      <xdr:col>17</xdr:col>
      <xdr:colOff>0</xdr:colOff>
      <xdr:row>17</xdr:row>
      <xdr:rowOff>9525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EF273C7B-8568-4EBB-F1E2-49407815C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16</xdr:row>
      <xdr:rowOff>438150</xdr:rowOff>
    </xdr:from>
    <xdr:to>
      <xdr:col>17</xdr:col>
      <xdr:colOff>28575</xdr:colOff>
      <xdr:row>46</xdr:row>
      <xdr:rowOff>38100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A0EA1715-5849-72D0-0575-5C4FF3C3F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142874</xdr:rowOff>
    </xdr:from>
    <xdr:to>
      <xdr:col>15</xdr:col>
      <xdr:colOff>180975</xdr:colOff>
      <xdr:row>5</xdr:row>
      <xdr:rowOff>181310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E3DA1D1-CD45-4140-992F-1845FC0CD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5" y="142874"/>
          <a:ext cx="1104900" cy="1121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0</xdr:row>
      <xdr:rowOff>142875</xdr:rowOff>
    </xdr:from>
    <xdr:to>
      <xdr:col>15</xdr:col>
      <xdr:colOff>200025</xdr:colOff>
      <xdr:row>5</xdr:row>
      <xdr:rowOff>187661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2FD21FA-584E-4DCF-A186-0BC6C9604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42875"/>
          <a:ext cx="1104900" cy="1121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114300</xdr:rowOff>
    </xdr:from>
    <xdr:to>
      <xdr:col>15</xdr:col>
      <xdr:colOff>209550</xdr:colOff>
      <xdr:row>5</xdr:row>
      <xdr:rowOff>159086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4AB677B-8953-4630-B18F-B06C696CD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0" y="114300"/>
          <a:ext cx="1104900" cy="11211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152400</xdr:rowOff>
    </xdr:from>
    <xdr:to>
      <xdr:col>15</xdr:col>
      <xdr:colOff>190500</xdr:colOff>
      <xdr:row>6</xdr:row>
      <xdr:rowOff>6686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FC39242-B306-4DC1-848D-D82952B98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0" y="152400"/>
          <a:ext cx="1104900" cy="1121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0</xdr:row>
      <xdr:rowOff>104775</xdr:rowOff>
    </xdr:from>
    <xdr:to>
      <xdr:col>15</xdr:col>
      <xdr:colOff>200025</xdr:colOff>
      <xdr:row>5</xdr:row>
      <xdr:rowOff>149561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CA71734-8DB2-4439-983E-71AC49F6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04775"/>
          <a:ext cx="1104900" cy="11211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152400</xdr:rowOff>
    </xdr:from>
    <xdr:to>
      <xdr:col>15</xdr:col>
      <xdr:colOff>228600</xdr:colOff>
      <xdr:row>6</xdr:row>
      <xdr:rowOff>6686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B45661-B38A-483B-B1CC-FAE41035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0" y="152400"/>
          <a:ext cx="1104900" cy="11211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0</xdr:row>
      <xdr:rowOff>114300</xdr:rowOff>
    </xdr:from>
    <xdr:to>
      <xdr:col>15</xdr:col>
      <xdr:colOff>257175</xdr:colOff>
      <xdr:row>5</xdr:row>
      <xdr:rowOff>159086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B4A5FDD-F0A4-4B88-94F7-7FB0B3E2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5" y="114300"/>
          <a:ext cx="1104900" cy="11211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161925</xdr:colOff>
      <xdr:row>0</xdr:row>
      <xdr:rowOff>114300</xdr:rowOff>
    </xdr:from>
    <xdr:to>
      <xdr:col>15</xdr:col>
      <xdr:colOff>238125</xdr:colOff>
      <xdr:row>5</xdr:row>
      <xdr:rowOff>159086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513DC1A-A53D-4D91-A56C-362E2B99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114300"/>
          <a:ext cx="1104900" cy="112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Martat brändi">
      <a:dk1>
        <a:sysClr val="windowText" lastClr="000000"/>
      </a:dk1>
      <a:lt1>
        <a:sysClr val="window" lastClr="FFFFFF"/>
      </a:lt1>
      <a:dk2>
        <a:srgbClr val="0E2841"/>
      </a:dk2>
      <a:lt2>
        <a:srgbClr val="E9E8E4"/>
      </a:lt2>
      <a:accent1>
        <a:srgbClr val="286FB7"/>
      </a:accent1>
      <a:accent2>
        <a:srgbClr val="99D6EA"/>
      </a:accent2>
      <a:accent3>
        <a:srgbClr val="EFC2E1"/>
      </a:accent3>
      <a:accent4>
        <a:srgbClr val="FECB00"/>
      </a:accent4>
      <a:accent5>
        <a:srgbClr val="FF6319"/>
      </a:accent5>
      <a:accent6>
        <a:srgbClr val="00985F"/>
      </a:accent6>
      <a:hlink>
        <a:srgbClr val="286FB7"/>
      </a:hlink>
      <a:folHlink>
        <a:srgbClr val="00985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A0A9-19BB-4A31-A80A-CF205B8D922D}">
  <dimension ref="A2:T47"/>
  <sheetViews>
    <sheetView topLeftCell="E35" workbookViewId="0">
      <selection activeCell="P4" sqref="P4:T28"/>
    </sheetView>
  </sheetViews>
  <sheetFormatPr defaultRowHeight="14.5" x14ac:dyDescent="0.35"/>
  <cols>
    <col min="1" max="1" width="24" customWidth="1"/>
    <col min="2" max="2" width="12.54296875" customWidth="1"/>
    <col min="3" max="3" width="11.54296875" customWidth="1"/>
    <col min="4" max="4" width="12.453125" customWidth="1"/>
    <col min="5" max="5" width="11.1796875" customWidth="1"/>
    <col min="6" max="6" width="11.81640625" customWidth="1"/>
    <col min="7" max="7" width="10.7265625" customWidth="1"/>
    <col min="8" max="8" width="11.54296875" customWidth="1"/>
    <col min="9" max="11" width="10.7265625" customWidth="1"/>
    <col min="12" max="12" width="12.7265625" customWidth="1"/>
    <col min="13" max="14" width="11.1796875" customWidth="1"/>
  </cols>
  <sheetData>
    <row r="2" spans="1:20" s="10" customFormat="1" ht="23.5" x14ac:dyDescent="0.55000000000000004">
      <c r="A2" s="34" t="s">
        <v>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19.5" x14ac:dyDescent="0.45">
      <c r="A3" s="33" t="s">
        <v>79</v>
      </c>
      <c r="B3" s="13">
        <v>2025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0" ht="15" customHeight="1" thickBot="1" x14ac:dyDescent="0.4">
      <c r="A4" s="32" t="s">
        <v>49</v>
      </c>
      <c r="B4" s="17" t="s">
        <v>53</v>
      </c>
      <c r="C4" s="17" t="s">
        <v>54</v>
      </c>
      <c r="D4" s="17" t="s">
        <v>55</v>
      </c>
      <c r="E4" s="17" t="s">
        <v>56</v>
      </c>
      <c r="F4" s="17" t="s">
        <v>57</v>
      </c>
      <c r="G4" s="17" t="s">
        <v>58</v>
      </c>
      <c r="H4" s="17" t="s">
        <v>59</v>
      </c>
      <c r="I4" s="17" t="s">
        <v>60</v>
      </c>
      <c r="J4" s="17" t="s">
        <v>61</v>
      </c>
      <c r="K4" s="17" t="s">
        <v>62</v>
      </c>
      <c r="L4" s="17" t="s">
        <v>63</v>
      </c>
      <c r="M4" s="17" t="s">
        <v>64</v>
      </c>
      <c r="N4" s="18" t="s">
        <v>6</v>
      </c>
      <c r="P4" s="71" t="s">
        <v>104</v>
      </c>
      <c r="Q4" s="71"/>
      <c r="R4" s="71"/>
      <c r="S4" s="71"/>
      <c r="T4" s="71"/>
    </row>
    <row r="5" spans="1:20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>
        <f t="shared" ref="N5:N16" si="0">SUM(B5:M5)</f>
        <v>0</v>
      </c>
      <c r="P5" s="71"/>
      <c r="Q5" s="71"/>
      <c r="R5" s="71"/>
      <c r="S5" s="71"/>
      <c r="T5" s="71"/>
    </row>
    <row r="6" spans="1:20" x14ac:dyDescent="0.3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  <c r="P6" s="71"/>
      <c r="Q6" s="71"/>
      <c r="R6" s="71"/>
      <c r="S6" s="71"/>
      <c r="T6" s="71"/>
    </row>
    <row r="7" spans="1:20" x14ac:dyDescent="0.35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9">
        <f t="shared" si="0"/>
        <v>0</v>
      </c>
      <c r="P7" s="71"/>
      <c r="Q7" s="71"/>
      <c r="R7" s="71"/>
      <c r="S7" s="71"/>
      <c r="T7" s="71"/>
    </row>
    <row r="8" spans="1:20" x14ac:dyDescent="0.35">
      <c r="A8" s="6" t="s">
        <v>72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  <c r="P8" s="71"/>
      <c r="Q8" s="71"/>
      <c r="R8" s="71"/>
      <c r="S8" s="71"/>
      <c r="T8" s="71"/>
    </row>
    <row r="9" spans="1:20" x14ac:dyDescent="0.35">
      <c r="A9" s="7" t="s">
        <v>82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9">
        <f t="shared" si="0"/>
        <v>0</v>
      </c>
      <c r="P9" s="71"/>
      <c r="Q9" s="71"/>
      <c r="R9" s="71"/>
      <c r="S9" s="71"/>
      <c r="T9" s="71"/>
    </row>
    <row r="10" spans="1:20" x14ac:dyDescent="0.35">
      <c r="A10" s="6" t="s">
        <v>83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0</v>
      </c>
      <c r="P10" s="71"/>
      <c r="Q10" s="71"/>
      <c r="R10" s="71"/>
      <c r="S10" s="71"/>
      <c r="T10" s="71"/>
    </row>
    <row r="11" spans="1:20" x14ac:dyDescent="0.35">
      <c r="A11" s="19" t="s">
        <v>75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0">
        <f t="shared" si="0"/>
        <v>0</v>
      </c>
      <c r="P11" s="71"/>
      <c r="Q11" s="71"/>
      <c r="R11" s="71"/>
      <c r="S11" s="71"/>
      <c r="T11" s="71"/>
    </row>
    <row r="12" spans="1:20" x14ac:dyDescent="0.35">
      <c r="A12" s="20" t="s">
        <v>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1">
        <f t="shared" si="0"/>
        <v>0</v>
      </c>
      <c r="P12" s="71"/>
      <c r="Q12" s="71"/>
      <c r="R12" s="71"/>
      <c r="S12" s="71"/>
      <c r="T12" s="71"/>
    </row>
    <row r="13" spans="1:20" x14ac:dyDescent="0.35">
      <c r="A13" s="19" t="s">
        <v>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30">
        <f t="shared" si="0"/>
        <v>0</v>
      </c>
      <c r="P13" s="71"/>
      <c r="Q13" s="71"/>
      <c r="R13" s="71"/>
      <c r="S13" s="71"/>
      <c r="T13" s="71"/>
    </row>
    <row r="14" spans="1:20" x14ac:dyDescent="0.35">
      <c r="A14" s="20" t="s">
        <v>81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1">
        <f t="shared" si="0"/>
        <v>0</v>
      </c>
      <c r="P14" s="71"/>
      <c r="Q14" s="71"/>
      <c r="R14" s="71"/>
      <c r="S14" s="71"/>
      <c r="T14" s="71"/>
    </row>
    <row r="15" spans="1:20" x14ac:dyDescent="0.35">
      <c r="A15" s="19" t="s">
        <v>76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0">
        <f t="shared" si="0"/>
        <v>0</v>
      </c>
      <c r="P15" s="71"/>
      <c r="Q15" s="71"/>
      <c r="R15" s="71"/>
      <c r="S15" s="71"/>
      <c r="T15" s="71"/>
    </row>
    <row r="16" spans="1:20" x14ac:dyDescent="0.35">
      <c r="A16" s="20" t="s">
        <v>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1">
        <f t="shared" si="0"/>
        <v>0</v>
      </c>
      <c r="P16" s="71"/>
      <c r="Q16" s="71"/>
      <c r="R16" s="71"/>
      <c r="S16" s="71"/>
      <c r="T16" s="71"/>
    </row>
    <row r="17" spans="1:20" x14ac:dyDescent="0.35">
      <c r="A17" s="21" t="s">
        <v>65</v>
      </c>
      <c r="B17" s="21">
        <f t="shared" ref="B17:N17" si="1">SUM(B5:B16)</f>
        <v>0</v>
      </c>
      <c r="C17" s="21">
        <f t="shared" si="1"/>
        <v>0</v>
      </c>
      <c r="D17" s="21">
        <f t="shared" si="1"/>
        <v>0</v>
      </c>
      <c r="E17" s="21">
        <f t="shared" si="1"/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  <c r="N17" s="22">
        <f t="shared" si="1"/>
        <v>0</v>
      </c>
      <c r="P17" s="71"/>
      <c r="Q17" s="71"/>
      <c r="R17" s="71"/>
      <c r="S17" s="71"/>
      <c r="T17" s="71"/>
    </row>
    <row r="18" spans="1:2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71"/>
      <c r="Q18" s="71"/>
      <c r="R18" s="71"/>
      <c r="S18" s="71"/>
      <c r="T18" s="71"/>
    </row>
    <row r="19" spans="1:20" ht="15" thickBot="1" x14ac:dyDescent="0.4">
      <c r="A19" s="3" t="s">
        <v>50</v>
      </c>
      <c r="B19" s="3" t="s">
        <v>53</v>
      </c>
      <c r="C19" s="3" t="s">
        <v>54</v>
      </c>
      <c r="D19" s="3" t="s">
        <v>55</v>
      </c>
      <c r="E19" s="3" t="s">
        <v>56</v>
      </c>
      <c r="F19" s="3" t="s">
        <v>57</v>
      </c>
      <c r="G19" s="3" t="s">
        <v>58</v>
      </c>
      <c r="H19" s="3" t="s">
        <v>59</v>
      </c>
      <c r="I19" s="3" t="s">
        <v>60</v>
      </c>
      <c r="J19" s="3" t="s">
        <v>61</v>
      </c>
      <c r="K19" s="3" t="s">
        <v>62</v>
      </c>
      <c r="L19" s="3" t="s">
        <v>63</v>
      </c>
      <c r="M19" s="3" t="s">
        <v>64</v>
      </c>
      <c r="N19" s="4" t="s">
        <v>6</v>
      </c>
      <c r="P19" s="71"/>
      <c r="Q19" s="71"/>
      <c r="R19" s="71"/>
      <c r="S19" s="71"/>
      <c r="T19" s="71"/>
    </row>
    <row r="20" spans="1:20" x14ac:dyDescent="0.35">
      <c r="A20" s="5" t="s">
        <v>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8">
        <f>SUM(B20:M20)</f>
        <v>0</v>
      </c>
      <c r="P20" s="71"/>
      <c r="Q20" s="71"/>
      <c r="R20" s="71"/>
      <c r="S20" s="71"/>
      <c r="T20" s="71"/>
    </row>
    <row r="21" spans="1:20" x14ac:dyDescent="0.35">
      <c r="A21" s="6" t="s">
        <v>77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ref="N21:N43" si="2">SUM(B21:M21)</f>
        <v>0</v>
      </c>
      <c r="P21" s="71"/>
      <c r="Q21" s="71"/>
      <c r="R21" s="71"/>
      <c r="S21" s="71"/>
      <c r="T21" s="71"/>
    </row>
    <row r="22" spans="1:20" x14ac:dyDescent="0.35">
      <c r="A22" s="7" t="s">
        <v>89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9">
        <f t="shared" si="2"/>
        <v>0</v>
      </c>
      <c r="P22" s="71"/>
      <c r="Q22" s="71"/>
      <c r="R22" s="71"/>
      <c r="S22" s="71"/>
      <c r="T22" s="71"/>
    </row>
    <row r="23" spans="1:20" x14ac:dyDescent="0.35">
      <c r="A23" s="6" t="s">
        <v>90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">
        <f t="shared" si="2"/>
        <v>0</v>
      </c>
      <c r="P23" s="71"/>
      <c r="Q23" s="71"/>
      <c r="R23" s="71"/>
      <c r="S23" s="71"/>
      <c r="T23" s="71"/>
    </row>
    <row r="24" spans="1:20" x14ac:dyDescent="0.35">
      <c r="A24" s="7" t="s">
        <v>91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9">
        <f t="shared" si="2"/>
        <v>0</v>
      </c>
      <c r="P24" s="71"/>
      <c r="Q24" s="71"/>
      <c r="R24" s="71"/>
      <c r="S24" s="71"/>
      <c r="T24" s="71"/>
    </row>
    <row r="25" spans="1:20" ht="15" customHeight="1" x14ac:dyDescent="0.35">
      <c r="A25" s="6" t="s">
        <v>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2"/>
        <v>0</v>
      </c>
      <c r="P25" s="71"/>
      <c r="Q25" s="71"/>
      <c r="R25" s="71"/>
      <c r="S25" s="71"/>
      <c r="T25" s="71"/>
    </row>
    <row r="26" spans="1:20" x14ac:dyDescent="0.35">
      <c r="A26" s="7" t="s">
        <v>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9">
        <f t="shared" si="2"/>
        <v>0</v>
      </c>
      <c r="P26" s="71"/>
      <c r="Q26" s="71"/>
      <c r="R26" s="71"/>
      <c r="S26" s="71"/>
      <c r="T26" s="71"/>
    </row>
    <row r="27" spans="1:20" x14ac:dyDescent="0.35">
      <c r="A27" s="6" t="s">
        <v>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2"/>
        <v>0</v>
      </c>
      <c r="P27" s="71"/>
      <c r="Q27" s="71"/>
      <c r="R27" s="71"/>
      <c r="S27" s="71"/>
      <c r="T27" s="71"/>
    </row>
    <row r="28" spans="1:20" x14ac:dyDescent="0.35">
      <c r="A28" s="7" t="s">
        <v>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9">
        <f t="shared" si="2"/>
        <v>0</v>
      </c>
      <c r="P28" s="71"/>
      <c r="Q28" s="71"/>
      <c r="R28" s="71"/>
      <c r="S28" s="71"/>
      <c r="T28" s="71"/>
    </row>
    <row r="29" spans="1:20" x14ac:dyDescent="0.35">
      <c r="A29" s="6" t="s">
        <v>93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2"/>
        <v>0</v>
      </c>
    </row>
    <row r="30" spans="1:20" x14ac:dyDescent="0.35">
      <c r="A30" s="7" t="s">
        <v>98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9">
        <f t="shared" si="2"/>
        <v>0</v>
      </c>
    </row>
    <row r="31" spans="1:20" x14ac:dyDescent="0.35">
      <c r="A31" s="6" t="s">
        <v>52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2"/>
        <v>0</v>
      </c>
    </row>
    <row r="32" spans="1:20" x14ac:dyDescent="0.35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9">
        <f t="shared" si="2"/>
        <v>0</v>
      </c>
    </row>
    <row r="33" spans="1:14" x14ac:dyDescent="0.35">
      <c r="A33" s="6" t="s">
        <v>11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2"/>
        <v>0</v>
      </c>
    </row>
    <row r="34" spans="1:14" x14ac:dyDescent="0.35">
      <c r="A34" s="7" t="s">
        <v>12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9">
        <f t="shared" si="2"/>
        <v>0</v>
      </c>
    </row>
    <row r="35" spans="1:14" x14ac:dyDescent="0.35">
      <c r="A35" s="6" t="s">
        <v>94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2"/>
        <v>0</v>
      </c>
    </row>
    <row r="36" spans="1:14" x14ac:dyDescent="0.35">
      <c r="A36" s="19" t="s">
        <v>99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30">
        <f t="shared" si="2"/>
        <v>0</v>
      </c>
    </row>
    <row r="37" spans="1:14" x14ac:dyDescent="0.35">
      <c r="A37" s="20" t="s">
        <v>51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31">
        <f t="shared" si="2"/>
        <v>0</v>
      </c>
    </row>
    <row r="38" spans="1:14" x14ac:dyDescent="0.35">
      <c r="A38" s="19" t="s">
        <v>80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30">
        <f t="shared" si="2"/>
        <v>0</v>
      </c>
    </row>
    <row r="39" spans="1:14" x14ac:dyDescent="0.35">
      <c r="A39" s="20" t="s">
        <v>13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31">
        <f t="shared" si="2"/>
        <v>0</v>
      </c>
    </row>
    <row r="40" spans="1:14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9">
        <f t="shared" si="2"/>
        <v>0</v>
      </c>
    </row>
    <row r="41" spans="1:14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2"/>
        <v>0</v>
      </c>
    </row>
    <row r="42" spans="1:14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9">
        <f t="shared" si="2"/>
        <v>0</v>
      </c>
    </row>
    <row r="43" spans="1:14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2"/>
        <v>0</v>
      </c>
    </row>
    <row r="44" spans="1:14" x14ac:dyDescent="0.35">
      <c r="A44" s="23" t="s">
        <v>14</v>
      </c>
      <c r="B44" s="23">
        <f t="shared" ref="B44:N44" si="3">SUM(B20:B43)</f>
        <v>0</v>
      </c>
      <c r="C44" s="23">
        <f t="shared" si="3"/>
        <v>0</v>
      </c>
      <c r="D44" s="23">
        <f t="shared" si="3"/>
        <v>0</v>
      </c>
      <c r="E44" s="23">
        <f t="shared" si="3"/>
        <v>0</v>
      </c>
      <c r="F44" s="23">
        <f t="shared" si="3"/>
        <v>0</v>
      </c>
      <c r="G44" s="23">
        <f t="shared" si="3"/>
        <v>0</v>
      </c>
      <c r="H44" s="23">
        <f t="shared" si="3"/>
        <v>0</v>
      </c>
      <c r="I44" s="23">
        <f t="shared" si="3"/>
        <v>0</v>
      </c>
      <c r="J44" s="23">
        <f t="shared" si="3"/>
        <v>0</v>
      </c>
      <c r="K44" s="23">
        <f t="shared" si="3"/>
        <v>0</v>
      </c>
      <c r="L44" s="23">
        <f t="shared" si="3"/>
        <v>0</v>
      </c>
      <c r="M44" s="23">
        <f t="shared" si="3"/>
        <v>0</v>
      </c>
      <c r="N44" s="24">
        <f t="shared" si="3"/>
        <v>0</v>
      </c>
    </row>
    <row r="45" spans="1:14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thickBot="1" x14ac:dyDescent="0.4">
      <c r="A46" s="3" t="s">
        <v>66</v>
      </c>
      <c r="B46" s="3" t="s">
        <v>53</v>
      </c>
      <c r="C46" s="3" t="s">
        <v>54</v>
      </c>
      <c r="D46" s="3" t="s">
        <v>55</v>
      </c>
      <c r="E46" s="3" t="s">
        <v>56</v>
      </c>
      <c r="F46" s="3" t="s">
        <v>57</v>
      </c>
      <c r="G46" s="3" t="s">
        <v>58</v>
      </c>
      <c r="H46" s="3" t="s">
        <v>59</v>
      </c>
      <c r="I46" s="3" t="s">
        <v>60</v>
      </c>
      <c r="J46" s="3" t="s">
        <v>61</v>
      </c>
      <c r="K46" s="3" t="s">
        <v>62</v>
      </c>
      <c r="L46" s="3" t="s">
        <v>63</v>
      </c>
      <c r="M46" s="3" t="s">
        <v>64</v>
      </c>
      <c r="N46" s="4" t="s">
        <v>6</v>
      </c>
    </row>
    <row r="47" spans="1:14" x14ac:dyDescent="0.35">
      <c r="A47" s="25"/>
      <c r="B47" s="26">
        <f t="shared" ref="B47:N47" si="4">B17-B44</f>
        <v>0</v>
      </c>
      <c r="C47" s="26">
        <f t="shared" si="4"/>
        <v>0</v>
      </c>
      <c r="D47" s="26">
        <f t="shared" si="4"/>
        <v>0</v>
      </c>
      <c r="E47" s="26">
        <f t="shared" si="4"/>
        <v>0</v>
      </c>
      <c r="F47" s="26">
        <f t="shared" si="4"/>
        <v>0</v>
      </c>
      <c r="G47" s="26">
        <f t="shared" si="4"/>
        <v>0</v>
      </c>
      <c r="H47" s="26">
        <f t="shared" si="4"/>
        <v>0</v>
      </c>
      <c r="I47" s="26">
        <f t="shared" si="4"/>
        <v>0</v>
      </c>
      <c r="J47" s="26">
        <f t="shared" si="4"/>
        <v>0</v>
      </c>
      <c r="K47" s="26">
        <f t="shared" si="4"/>
        <v>0</v>
      </c>
      <c r="L47" s="26">
        <f t="shared" si="4"/>
        <v>0</v>
      </c>
      <c r="M47" s="26">
        <f t="shared" si="4"/>
        <v>0</v>
      </c>
      <c r="N47" s="27">
        <f t="shared" si="4"/>
        <v>0</v>
      </c>
    </row>
  </sheetData>
  <mergeCells count="1">
    <mergeCell ref="P4:T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4D57-49BB-4340-9031-6BCCA9848B6A}">
  <dimension ref="A1:V45"/>
  <sheetViews>
    <sheetView workbookViewId="0">
      <selection activeCell="M27" sqref="M27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2" s="10" customFormat="1" ht="23.5" x14ac:dyDescent="0.55000000000000004">
      <c r="A1" s="10" t="s">
        <v>88</v>
      </c>
      <c r="C1" s="10" t="s">
        <v>61</v>
      </c>
    </row>
    <row r="2" spans="1:22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2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2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2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2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2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2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2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2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2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2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2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2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3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/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35">
      <c r="A41" s="23" t="s">
        <v>46</v>
      </c>
      <c r="B41" s="23">
        <f t="shared" ref="B41:P41" si="3">SUM(B10:B39)/31</f>
        <v>0</v>
      </c>
      <c r="C41" s="23">
        <f t="shared" si="3"/>
        <v>0</v>
      </c>
      <c r="D41" s="23">
        <f t="shared" si="3"/>
        <v>0</v>
      </c>
      <c r="E41" s="23">
        <f t="shared" si="3"/>
        <v>0</v>
      </c>
      <c r="F41" s="23">
        <f t="shared" si="3"/>
        <v>0</v>
      </c>
      <c r="G41" s="23">
        <f t="shared" si="3"/>
        <v>0</v>
      </c>
      <c r="H41" s="23">
        <f t="shared" si="3"/>
        <v>0</v>
      </c>
      <c r="I41" s="23">
        <f t="shared" si="3"/>
        <v>0</v>
      </c>
      <c r="J41" s="23">
        <f t="shared" si="3"/>
        <v>0</v>
      </c>
      <c r="K41" s="23">
        <f t="shared" si="3"/>
        <v>0</v>
      </c>
      <c r="L41" s="23">
        <f t="shared" si="3"/>
        <v>0</v>
      </c>
      <c r="M41" s="23">
        <f t="shared" si="3"/>
        <v>0</v>
      </c>
      <c r="N41" s="23">
        <f t="shared" si="3"/>
        <v>0</v>
      </c>
      <c r="O41" s="23">
        <f t="shared" si="3"/>
        <v>0</v>
      </c>
      <c r="P41" s="23">
        <f t="shared" si="3"/>
        <v>0</v>
      </c>
      <c r="Q41" s="23"/>
      <c r="R41" s="23">
        <f>SUM(R10:R39)/31</f>
        <v>0</v>
      </c>
      <c r="S41" s="23">
        <f>SUM(S10:S39)/31</f>
        <v>0</v>
      </c>
      <c r="T41" s="23">
        <f>SUM(T10:T39)/31</f>
        <v>0</v>
      </c>
      <c r="U41" s="23">
        <f>SUM(U10:U39)/31</f>
        <v>0</v>
      </c>
      <c r="V41" s="24">
        <f>SUM(V10:V39)/31</f>
        <v>0</v>
      </c>
    </row>
    <row r="43" spans="1:22" ht="15" thickBot="1" x14ac:dyDescent="0.4">
      <c r="A43" s="3" t="s">
        <v>47</v>
      </c>
      <c r="B43" s="4" t="s">
        <v>48</v>
      </c>
    </row>
    <row r="44" spans="1:22" x14ac:dyDescent="0.35">
      <c r="A44" s="70" t="s">
        <v>49</v>
      </c>
      <c r="B44" s="28">
        <f>N6</f>
        <v>0</v>
      </c>
    </row>
    <row r="45" spans="1:22" x14ac:dyDescent="0.3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4562-E1C4-4C56-848E-917BDB710245}">
  <dimension ref="A1:W46"/>
  <sheetViews>
    <sheetView workbookViewId="0">
      <selection activeCell="Q6" sqref="Q6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62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23">
        <f t="shared" ref="B42:V42" si="3">SUM(B10:B40)/31</f>
        <v>0</v>
      </c>
      <c r="C42" s="23">
        <f t="shared" si="3"/>
        <v>0</v>
      </c>
      <c r="D42" s="23">
        <f t="shared" si="3"/>
        <v>0</v>
      </c>
      <c r="E42" s="23">
        <f t="shared" si="3"/>
        <v>0</v>
      </c>
      <c r="F42" s="23">
        <f t="shared" si="3"/>
        <v>0</v>
      </c>
      <c r="G42" s="23">
        <f t="shared" si="3"/>
        <v>0</v>
      </c>
      <c r="H42" s="23">
        <f>SUM(H10:H40)/31</f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/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4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7A28-2D55-4D35-BBED-7D765B3E32B9}">
  <dimension ref="A1:W45"/>
  <sheetViews>
    <sheetView workbookViewId="0">
      <selection activeCell="O2" sqref="O2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63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3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/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35">
      <c r="A41" s="23" t="s">
        <v>46</v>
      </c>
      <c r="B41" s="23">
        <f t="shared" ref="B41:P41" si="3">SUM(B10:B39)/31</f>
        <v>0</v>
      </c>
      <c r="C41" s="23">
        <f t="shared" si="3"/>
        <v>0</v>
      </c>
      <c r="D41" s="23">
        <f t="shared" si="3"/>
        <v>0</v>
      </c>
      <c r="E41" s="23">
        <f t="shared" si="3"/>
        <v>0</v>
      </c>
      <c r="F41" s="23">
        <f t="shared" si="3"/>
        <v>0</v>
      </c>
      <c r="G41" s="23">
        <f t="shared" si="3"/>
        <v>0</v>
      </c>
      <c r="H41" s="23">
        <f t="shared" si="3"/>
        <v>0</v>
      </c>
      <c r="I41" s="23">
        <f t="shared" si="3"/>
        <v>0</v>
      </c>
      <c r="J41" s="23">
        <f t="shared" si="3"/>
        <v>0</v>
      </c>
      <c r="K41" s="23">
        <f t="shared" si="3"/>
        <v>0</v>
      </c>
      <c r="L41" s="23">
        <f t="shared" si="3"/>
        <v>0</v>
      </c>
      <c r="M41" s="23">
        <f t="shared" si="3"/>
        <v>0</v>
      </c>
      <c r="N41" s="23">
        <f t="shared" si="3"/>
        <v>0</v>
      </c>
      <c r="O41" s="23">
        <f t="shared" si="3"/>
        <v>0</v>
      </c>
      <c r="P41" s="23">
        <f t="shared" si="3"/>
        <v>0</v>
      </c>
      <c r="Q41" s="23"/>
      <c r="R41" s="23">
        <f>SUM(R10:R39)/31</f>
        <v>0</v>
      </c>
      <c r="S41" s="23">
        <f>SUM(S10:S39)/31</f>
        <v>0</v>
      </c>
      <c r="T41" s="23">
        <f>SUM(T10:T39)/31</f>
        <v>0</v>
      </c>
      <c r="U41" s="23">
        <f>SUM(U10:U39)/31</f>
        <v>0</v>
      </c>
      <c r="V41" s="24">
        <f>SUM(V10:V39)/31</f>
        <v>0</v>
      </c>
    </row>
    <row r="43" spans="1:22" ht="15" thickBot="1" x14ac:dyDescent="0.4">
      <c r="A43" s="3" t="s">
        <v>47</v>
      </c>
      <c r="B43" s="4" t="s">
        <v>48</v>
      </c>
    </row>
    <row r="44" spans="1:22" x14ac:dyDescent="0.35">
      <c r="A44" s="70" t="s">
        <v>49</v>
      </c>
      <c r="B44" s="28">
        <f>N6</f>
        <v>0</v>
      </c>
    </row>
    <row r="45" spans="1:22" x14ac:dyDescent="0.3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C554-1243-4C91-92AF-F7C4094DD924}">
  <dimension ref="A1:W46"/>
  <sheetViews>
    <sheetView tabSelected="1" topLeftCell="A32" workbookViewId="0">
      <selection activeCell="B52" sqref="B52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6" width="12.1796875" style="2" customWidth="1"/>
    <col min="7" max="7" width="15" style="2" customWidth="1"/>
    <col min="8" max="8" width="11.453125" style="2" customWidth="1"/>
    <col min="9" max="9" width="11.453125" style="2" bestFit="1" customWidth="1"/>
    <col min="10" max="10" width="16" style="2" bestFit="1" customWidth="1"/>
    <col min="11" max="11" width="16.81640625" style="2" customWidth="1"/>
    <col min="12" max="12" width="16.81640625" style="2" bestFit="1" customWidth="1"/>
    <col min="13" max="13" width="16.26953125" style="2" bestFit="1" customWidth="1"/>
    <col min="14" max="14" width="11.81640625" style="2" bestFit="1" customWidth="1"/>
    <col min="15" max="15" width="13" style="2" customWidth="1"/>
    <col min="16" max="16" width="15.453125" style="2" customWidth="1"/>
    <col min="17" max="17" width="12.1796875" style="2" customWidth="1"/>
    <col min="18" max="18" width="15.54296875" style="2" customWidth="1"/>
    <col min="19" max="19" width="13.26953125" style="2" customWidth="1"/>
    <col min="20" max="21" width="18.81640625" style="2" bestFit="1" customWidth="1"/>
    <col min="22" max="22" width="12.1796875" style="2" bestFit="1" customWidth="1"/>
    <col min="23" max="23" width="15.7265625" style="2" bestFit="1" customWidth="1"/>
    <col min="24" max="16384" width="9.1796875" style="2"/>
  </cols>
  <sheetData>
    <row r="1" spans="1:23" s="10" customFormat="1" ht="23.5" x14ac:dyDescent="0.55000000000000004">
      <c r="A1" s="10" t="s">
        <v>88</v>
      </c>
      <c r="C1" s="10" t="s">
        <v>64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23">
        <f t="shared" ref="B42:V42" si="3">SUM(B10:B40)/31</f>
        <v>0</v>
      </c>
      <c r="C42" s="23">
        <f t="shared" si="3"/>
        <v>0</v>
      </c>
      <c r="D42" s="23">
        <f t="shared" si="3"/>
        <v>0</v>
      </c>
      <c r="E42" s="23">
        <f t="shared" si="3"/>
        <v>0</v>
      </c>
      <c r="F42" s="23">
        <f t="shared" si="3"/>
        <v>0</v>
      </c>
      <c r="G42" s="23">
        <f t="shared" si="3"/>
        <v>0</v>
      </c>
      <c r="H42" s="23">
        <f>SUM(H10:H40)/31</f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/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4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FC27-198D-415A-9327-02F7A7976649}">
  <dimension ref="A1:F41"/>
  <sheetViews>
    <sheetView zoomScaleNormal="100" workbookViewId="0">
      <selection activeCell="D4" sqref="D4"/>
    </sheetView>
  </sheetViews>
  <sheetFormatPr defaultColWidth="9.1796875" defaultRowHeight="14.5" x14ac:dyDescent="0.35"/>
  <cols>
    <col min="1" max="1" width="30.26953125" style="2" bestFit="1" customWidth="1"/>
    <col min="2" max="2" width="13.26953125" style="2" customWidth="1"/>
    <col min="3" max="3" width="19.7265625" style="2" customWidth="1"/>
    <col min="4" max="4" width="30.7265625" style="2" customWidth="1"/>
    <col min="5" max="5" width="20.81640625" style="2" customWidth="1"/>
    <col min="6" max="6" width="23.453125" style="2" customWidth="1"/>
    <col min="7" max="16384" width="9.1796875" style="2"/>
  </cols>
  <sheetData>
    <row r="1" spans="1:6" ht="20" thickBot="1" x14ac:dyDescent="0.5">
      <c r="A1" s="16" t="s">
        <v>67</v>
      </c>
      <c r="B1" s="11"/>
      <c r="C1" s="11"/>
      <c r="D1" s="11"/>
      <c r="E1" s="11"/>
      <c r="F1" s="11"/>
    </row>
    <row r="2" spans="1:6" ht="35" thickTop="1" thickBot="1" x14ac:dyDescent="0.45">
      <c r="A2" s="12" t="s">
        <v>49</v>
      </c>
      <c r="B2" s="12" t="s">
        <v>6</v>
      </c>
      <c r="C2" s="12" t="s">
        <v>102</v>
      </c>
      <c r="D2" s="12" t="s">
        <v>68</v>
      </c>
      <c r="E2" s="12" t="s">
        <v>69</v>
      </c>
      <c r="F2" s="54" t="s">
        <v>103</v>
      </c>
    </row>
    <row r="3" spans="1:6" ht="15" thickTop="1" x14ac:dyDescent="0.35">
      <c r="A3" s="5" t="s">
        <v>0</v>
      </c>
      <c r="B3" s="37">
        <f>Tammikuu!B6+Helmikuu!B6+Maaliskuu!B6+Huhtikuu!B6+Toukokuu!B6+Kesäkuu!B6+Heinäkuu!B6+Elokuu!B6+Syyskuu!B6+Lokakuu!B6+Marraskuu!B6+Joulukuu!B6</f>
        <v>0</v>
      </c>
      <c r="C3" s="37">
        <f>B3/12</f>
        <v>0</v>
      </c>
      <c r="D3" s="38" t="e">
        <f>B3/$B$15</f>
        <v>#DIV/0!</v>
      </c>
      <c r="E3" s="48">
        <f>Vuosibudjetti!N5</f>
        <v>0</v>
      </c>
      <c r="F3" s="52">
        <f t="shared" ref="F3:F14" si="0">-E3+B3</f>
        <v>0</v>
      </c>
    </row>
    <row r="4" spans="1:6" x14ac:dyDescent="0.35">
      <c r="A4" s="6" t="s">
        <v>1</v>
      </c>
      <c r="B4" s="39">
        <f>Tammikuu!C6+Helmikuu!C6+Maaliskuu!C6+Huhtikuu!C6+Toukokuu!C6+Kesäkuu!C6+Heinäkuu!C6+Elokuu!C6+Syyskuu!C6+Lokakuu!C6+Marraskuu!C6+Joulukuu!C6</f>
        <v>0</v>
      </c>
      <c r="C4" s="39">
        <f t="shared" ref="C4:C14" si="1">B4/12</f>
        <v>0</v>
      </c>
      <c r="D4" s="40" t="e">
        <f t="shared" ref="D3:D14" si="2">B4/$B$15</f>
        <v>#DIV/0!</v>
      </c>
      <c r="E4" s="49">
        <f>Vuosibudjetti!N6</f>
        <v>0</v>
      </c>
      <c r="F4" s="53">
        <f t="shared" si="0"/>
        <v>0</v>
      </c>
    </row>
    <row r="5" spans="1:6" x14ac:dyDescent="0.35">
      <c r="A5" s="7" t="s">
        <v>2</v>
      </c>
      <c r="B5" s="41">
        <f>Tammikuu!D6+Helmikuu!D6+Maaliskuu!D6+Huhtikuu!D6+Toukokuu!D6+Kesäkuu!D6+Heinäkuu!D6+Elokuu!D6+Syyskuu!D6+Lokakuu!D6+Marraskuu!D6+Joulukuu!D6</f>
        <v>0</v>
      </c>
      <c r="C5" s="41">
        <f t="shared" si="1"/>
        <v>0</v>
      </c>
      <c r="D5" s="42" t="e">
        <f t="shared" si="2"/>
        <v>#DIV/0!</v>
      </c>
      <c r="E5" s="50">
        <f>Vuosibudjetti!N7</f>
        <v>0</v>
      </c>
      <c r="F5" s="52">
        <f t="shared" si="0"/>
        <v>0</v>
      </c>
    </row>
    <row r="6" spans="1:6" x14ac:dyDescent="0.35">
      <c r="A6" s="6" t="s">
        <v>72</v>
      </c>
      <c r="B6" s="39">
        <f>Tammikuu!E6+Helmikuu!E6+Maaliskuu!E6+Huhtikuu!E6+Toukokuu!E6+Kesäkuu!E6+Heinäkuu!E6+Elokuu!E6+Syyskuu!E6+Lokakuu!E6+Marraskuu!E6+Joulukuu!E6</f>
        <v>0</v>
      </c>
      <c r="C6" s="39">
        <f t="shared" si="1"/>
        <v>0</v>
      </c>
      <c r="D6" s="40" t="e">
        <f t="shared" si="2"/>
        <v>#DIV/0!</v>
      </c>
      <c r="E6" s="49">
        <f>Vuosibudjetti!N8</f>
        <v>0</v>
      </c>
      <c r="F6" s="53">
        <f t="shared" si="0"/>
        <v>0</v>
      </c>
    </row>
    <row r="7" spans="1:6" x14ac:dyDescent="0.35">
      <c r="A7" s="7" t="s">
        <v>82</v>
      </c>
      <c r="B7" s="41">
        <f>Tammikuu!F6+Helmikuu!F6+Maaliskuu!F6+Huhtikuu!F6+Toukokuu!F6+Kesäkuu!F6+Heinäkuu!F6+Elokuu!F6+Syyskuu!F6+Lokakuu!F6+Marraskuu!F6+Joulukuu!F6</f>
        <v>0</v>
      </c>
      <c r="C7" s="41">
        <f t="shared" si="1"/>
        <v>0</v>
      </c>
      <c r="D7" s="42" t="e">
        <f t="shared" si="2"/>
        <v>#DIV/0!</v>
      </c>
      <c r="E7" s="50">
        <f>Vuosibudjetti!N9</f>
        <v>0</v>
      </c>
      <c r="F7" s="52">
        <f t="shared" si="0"/>
        <v>0</v>
      </c>
    </row>
    <row r="8" spans="1:6" x14ac:dyDescent="0.35">
      <c r="A8" s="6" t="s">
        <v>83</v>
      </c>
      <c r="B8" s="39">
        <f>Tammikuu!G6+Helmikuu!G6+Maaliskuu!G6+Huhtikuu!G6+Toukokuu!G6+Kesäkuu!G6+Heinäkuu!G6+Elokuu!G6+Syyskuu!G6+Lokakuu!G6+Marraskuu!G6+Joulukuu!G6</f>
        <v>0</v>
      </c>
      <c r="C8" s="39">
        <f t="shared" si="1"/>
        <v>0</v>
      </c>
      <c r="D8" s="40" t="e">
        <f t="shared" si="2"/>
        <v>#DIV/0!</v>
      </c>
      <c r="E8" s="49">
        <f>Vuosibudjetti!N9</f>
        <v>0</v>
      </c>
      <c r="F8" s="53">
        <f t="shared" si="0"/>
        <v>0</v>
      </c>
    </row>
    <row r="9" spans="1:6" x14ac:dyDescent="0.35">
      <c r="A9" s="19" t="s">
        <v>75</v>
      </c>
      <c r="B9" s="41">
        <f>Tammikuu!H6+Helmikuu!H6+Maaliskuu!H6+Huhtikuu!H6+Toukokuu!H6+Kesäkuu!H6+Heinäkuu!H6+Elokuu!H6+Syyskuu!H6+Lokakuu!H6+Marraskuu!H6+Joulukuu!H6</f>
        <v>0</v>
      </c>
      <c r="C9" s="41">
        <f>B9/12</f>
        <v>0</v>
      </c>
      <c r="D9" s="47" t="e">
        <f t="shared" si="2"/>
        <v>#DIV/0!</v>
      </c>
      <c r="E9" s="51">
        <f>Vuosibudjetti!N10</f>
        <v>0</v>
      </c>
      <c r="F9" s="52">
        <f t="shared" si="0"/>
        <v>0</v>
      </c>
    </row>
    <row r="10" spans="1:6" x14ac:dyDescent="0.35">
      <c r="A10" s="20" t="s">
        <v>3</v>
      </c>
      <c r="B10" s="39">
        <f>Tammikuu!I6+Helmikuu!I6+Maaliskuu!I6+Huhtikuu!I6+Toukokuu!I6+Kesäkuu!I6+Heinäkuu!I6+Elokuu!I6+Syyskuu!I6+Lokakuu!I6+Marraskuu!I6+Joulukuu!I6</f>
        <v>0</v>
      </c>
      <c r="C10" s="39">
        <f t="shared" si="1"/>
        <v>0</v>
      </c>
      <c r="D10" s="40" t="e">
        <f t="shared" si="2"/>
        <v>#DIV/0!</v>
      </c>
      <c r="E10" s="49">
        <f>Vuosibudjetti!N11</f>
        <v>0</v>
      </c>
      <c r="F10" s="53">
        <f t="shared" si="0"/>
        <v>0</v>
      </c>
    </row>
    <row r="11" spans="1:6" x14ac:dyDescent="0.35">
      <c r="A11" s="19" t="s">
        <v>4</v>
      </c>
      <c r="B11" s="41">
        <f>Tammikuu!J6+Helmikuu!J6+Maaliskuu!J6+Huhtikuu!J6+Toukokuu!J6+Kesäkuu!J6+Heinäkuu!J6+Elokuu!J6+Syyskuu!J6+Lokakuu!J6+Marraskuu!J6+Joulukuu!J6</f>
        <v>0</v>
      </c>
      <c r="C11" s="41">
        <f t="shared" si="1"/>
        <v>0</v>
      </c>
      <c r="D11" s="42" t="e">
        <f t="shared" si="2"/>
        <v>#DIV/0!</v>
      </c>
      <c r="E11" s="50">
        <f>Vuosibudjetti!N12</f>
        <v>0</v>
      </c>
      <c r="F11" s="52">
        <f t="shared" si="0"/>
        <v>0</v>
      </c>
    </row>
    <row r="12" spans="1:6" x14ac:dyDescent="0.35">
      <c r="A12" s="20" t="s">
        <v>81</v>
      </c>
      <c r="B12" s="39">
        <f>Tammikuu!K6+Helmikuu!K6+Maaliskuu!K6+Huhtikuu!K6+Toukokuu!K6+Kesäkuu!K6+Heinäkuu!K6+Elokuu!K6+Syyskuu!K6+Lokakuu!K6+Marraskuu!K6+Joulukuu!K6</f>
        <v>0</v>
      </c>
      <c r="C12" s="39">
        <f t="shared" si="1"/>
        <v>0</v>
      </c>
      <c r="D12" s="40" t="e">
        <f t="shared" si="2"/>
        <v>#DIV/0!</v>
      </c>
      <c r="E12" s="49">
        <f>Vuosibudjetti!N13</f>
        <v>0</v>
      </c>
      <c r="F12" s="53">
        <f t="shared" si="0"/>
        <v>0</v>
      </c>
    </row>
    <row r="13" spans="1:6" x14ac:dyDescent="0.35">
      <c r="A13" s="19" t="s">
        <v>76</v>
      </c>
      <c r="B13" s="41">
        <f>Tammikuu!L6+Helmikuu!L6+Maaliskuu!L6+Huhtikuu!L6+Toukokuu!L6+Kesäkuu!L6+Heinäkuu!L6+Elokuu!L6+Syyskuu!L6+Lokakuu!L6+Marraskuu!L6+Joulukuu!L6</f>
        <v>0</v>
      </c>
      <c r="C13" s="41">
        <f t="shared" si="1"/>
        <v>0</v>
      </c>
      <c r="D13" s="42" t="e">
        <f t="shared" si="2"/>
        <v>#DIV/0!</v>
      </c>
      <c r="E13" s="50">
        <f>Vuosibudjetti!N14</f>
        <v>0</v>
      </c>
      <c r="F13" s="52">
        <f t="shared" si="0"/>
        <v>0</v>
      </c>
    </row>
    <row r="14" spans="1:6" x14ac:dyDescent="0.35">
      <c r="A14" s="20" t="s">
        <v>5</v>
      </c>
      <c r="B14" s="39">
        <f>Tammikuu!M6+Helmikuu!M6+Maaliskuu!M6+Huhtikuu!M6+Toukokuu!M6+Kesäkuu!M6+Heinäkuu!M6+Elokuu!M6+Syyskuu!M6+Lokakuu!M6+Marraskuu!M6+Joulukuu!M6</f>
        <v>0</v>
      </c>
      <c r="C14" s="39">
        <f t="shared" si="1"/>
        <v>0</v>
      </c>
      <c r="D14" s="40" t="e">
        <f t="shared" si="2"/>
        <v>#DIV/0!</v>
      </c>
      <c r="E14" s="49">
        <f>Vuosibudjetti!N15</f>
        <v>0</v>
      </c>
      <c r="F14" s="61">
        <f t="shared" si="0"/>
        <v>0</v>
      </c>
    </row>
    <row r="15" spans="1:6" x14ac:dyDescent="0.35">
      <c r="A15" s="62" t="s">
        <v>65</v>
      </c>
      <c r="B15" s="63">
        <f>SUM(B3:B14)</f>
        <v>0</v>
      </c>
      <c r="C15" s="64"/>
      <c r="D15" s="64"/>
      <c r="E15" s="64"/>
      <c r="F15" s="64"/>
    </row>
    <row r="16" spans="1:6" x14ac:dyDescent="0.35">
      <c r="A16" s="43"/>
    </row>
    <row r="17" spans="1:6" ht="34.5" thickBot="1" x14ac:dyDescent="0.45">
      <c r="A17" s="12" t="s">
        <v>50</v>
      </c>
      <c r="B17" s="12" t="s">
        <v>6</v>
      </c>
      <c r="C17" s="12" t="s">
        <v>102</v>
      </c>
      <c r="D17" s="12" t="s">
        <v>70</v>
      </c>
      <c r="E17" s="12" t="s">
        <v>69</v>
      </c>
      <c r="F17" s="54" t="s">
        <v>103</v>
      </c>
    </row>
    <row r="18" spans="1:6" ht="15" thickTop="1" x14ac:dyDescent="0.35">
      <c r="A18" s="5" t="s">
        <v>78</v>
      </c>
      <c r="B18" s="37">
        <f>Tammikuu!B41+Helmikuu!B39+Maaliskuu!B41+Huhtikuu!B40+Toukokuu!B41+Kesäkuu!B40+Heinäkuu!B41+Elokuu!B41+Syyskuu!B40+Lokakuu!B41+Marraskuu!B40+Joulukuu!B41</f>
        <v>0</v>
      </c>
      <c r="C18" s="37">
        <f>B18/12</f>
        <v>0</v>
      </c>
      <c r="D18" s="38" t="e">
        <f t="shared" ref="D18:D37" si="3">B18/$B$38</f>
        <v>#DIV/0!</v>
      </c>
      <c r="E18" s="59">
        <f>Vuosibudjetti!N20</f>
        <v>0</v>
      </c>
      <c r="F18" s="57">
        <f t="shared" ref="F18:F37" si="4">-E18+B18</f>
        <v>0</v>
      </c>
    </row>
    <row r="19" spans="1:6" x14ac:dyDescent="0.35">
      <c r="A19" s="6" t="s">
        <v>77</v>
      </c>
      <c r="B19" s="39">
        <f>Tammikuu!C41+Helmikuu!C39+Maaliskuu!C41+Huhtikuu!C40+Toukokuu!C41+Kesäkuu!C40+Heinäkuu!C41+Elokuu!C41+Syyskuu!C40+Lokakuu!C41+Marraskuu!C40+Joulukuu!C41</f>
        <v>0</v>
      </c>
      <c r="C19" s="39">
        <f t="shared" ref="C19:C37" si="5">B19/12</f>
        <v>0</v>
      </c>
      <c r="D19" s="40" t="e">
        <f t="shared" si="3"/>
        <v>#DIV/0!</v>
      </c>
      <c r="E19" s="60">
        <f>Vuosibudjetti!N21</f>
        <v>0</v>
      </c>
      <c r="F19" s="58">
        <f t="shared" si="4"/>
        <v>0</v>
      </c>
    </row>
    <row r="20" spans="1:6" x14ac:dyDescent="0.35">
      <c r="A20" s="7" t="s">
        <v>89</v>
      </c>
      <c r="B20" s="41">
        <f>Tammikuu!D41+Helmikuu!D39+Maaliskuu!D41+Huhtikuu!D40+Toukokuu!D41+Kesäkuu!D40+Heinäkuu!D41+Elokuu!D41+Syyskuu!D40+Lokakuu!D41+Marraskuu!D40+Joulukuu!D41</f>
        <v>0</v>
      </c>
      <c r="C20" s="41">
        <f t="shared" si="5"/>
        <v>0</v>
      </c>
      <c r="D20" s="42" t="e">
        <f t="shared" si="3"/>
        <v>#DIV/0!</v>
      </c>
      <c r="E20" s="59">
        <f>Vuosibudjetti!N22</f>
        <v>0</v>
      </c>
      <c r="F20" s="57">
        <f t="shared" si="4"/>
        <v>0</v>
      </c>
    </row>
    <row r="21" spans="1:6" x14ac:dyDescent="0.35">
      <c r="A21" s="6" t="s">
        <v>90</v>
      </c>
      <c r="B21" s="39">
        <f>Tammikuu!E41+Helmikuu!E39+Maaliskuu!E41+Huhtikuu!E40+Toukokuu!E41+Kesäkuu!E40+Heinäkuu!E41+Elokuu!E41+Syyskuu!E40+Lokakuu!E41+Marraskuu!E40+Joulukuu!E41</f>
        <v>0</v>
      </c>
      <c r="C21" s="39">
        <f t="shared" si="5"/>
        <v>0</v>
      </c>
      <c r="D21" s="40" t="e">
        <f t="shared" si="3"/>
        <v>#DIV/0!</v>
      </c>
      <c r="E21" s="60">
        <f>Vuosibudjetti!N23</f>
        <v>0</v>
      </c>
      <c r="F21" s="58">
        <f t="shared" si="4"/>
        <v>0</v>
      </c>
    </row>
    <row r="22" spans="1:6" x14ac:dyDescent="0.35">
      <c r="A22" s="7" t="s">
        <v>91</v>
      </c>
      <c r="B22" s="41">
        <f>Tammikuu!G41+Helmikuu!G39+Maaliskuu!G41+Huhtikuu!G40+Toukokuu!G41+Kesäkuu!G40+Heinäkuu!G41+Elokuu!G41+Syyskuu!G40+Lokakuu!G41+Marraskuu!G40+Joulukuu!G41</f>
        <v>0</v>
      </c>
      <c r="C22" s="41">
        <f t="shared" si="5"/>
        <v>0</v>
      </c>
      <c r="D22" s="42" t="e">
        <f t="shared" si="3"/>
        <v>#DIV/0!</v>
      </c>
      <c r="E22" s="59">
        <f>Vuosibudjetti!N24</f>
        <v>0</v>
      </c>
      <c r="F22" s="57">
        <f t="shared" si="4"/>
        <v>0</v>
      </c>
    </row>
    <row r="23" spans="1:6" x14ac:dyDescent="0.35">
      <c r="A23" s="6" t="s">
        <v>95</v>
      </c>
      <c r="B23" s="39">
        <f>Tammikuu!H41+Helmikuu!H39+Maaliskuu!H41+Huhtikuu!H40+Toukokuu!H41+Kesäkuu!H40+Heinäkuu!H41+Elokuu!H41+Syyskuu!H40+Lokakuu!H41+Marraskuu!H40+Joulukuu!H41</f>
        <v>0</v>
      </c>
      <c r="C23" s="39">
        <f t="shared" si="5"/>
        <v>0</v>
      </c>
      <c r="D23" s="40" t="e">
        <f t="shared" si="3"/>
        <v>#DIV/0!</v>
      </c>
      <c r="E23" s="60">
        <f>Vuosibudjetti!N25</f>
        <v>0</v>
      </c>
      <c r="F23" s="58">
        <f t="shared" si="4"/>
        <v>0</v>
      </c>
    </row>
    <row r="24" spans="1:6" x14ac:dyDescent="0.35">
      <c r="A24" s="7" t="s">
        <v>8</v>
      </c>
      <c r="B24" s="41">
        <f>Tammikuu!I41+Helmikuu!I39+Maaliskuu!I41+Huhtikuu!I40+Toukokuu!I41+Kesäkuu!I40+Heinäkuu!I41+Elokuu!I41+Syyskuu!I40+Lokakuu!I41+Marraskuu!I40+Joulukuu!I41</f>
        <v>0</v>
      </c>
      <c r="C24" s="46">
        <f t="shared" si="5"/>
        <v>0</v>
      </c>
      <c r="D24" s="47" t="e">
        <f t="shared" si="3"/>
        <v>#DIV/0!</v>
      </c>
      <c r="E24" s="59">
        <f>Vuosibudjetti!N26</f>
        <v>0</v>
      </c>
      <c r="F24" s="57">
        <f t="shared" si="4"/>
        <v>0</v>
      </c>
    </row>
    <row r="25" spans="1:6" x14ac:dyDescent="0.35">
      <c r="A25" s="6" t="s">
        <v>9</v>
      </c>
      <c r="B25" s="39">
        <f>Tammikuu!J41+Helmikuu!J39+Maaliskuu!J41+Huhtikuu!J40+Toukokuu!J41+Kesäkuu!J40+Heinäkuu!J41+Elokuu!J41+Syyskuu!J40+Lokakuu!J41+Marraskuu!J40+Joulukuu!J41</f>
        <v>0</v>
      </c>
      <c r="C25" s="39">
        <f t="shared" si="5"/>
        <v>0</v>
      </c>
      <c r="D25" s="40" t="e">
        <f t="shared" si="3"/>
        <v>#DIV/0!</v>
      </c>
      <c r="E25" s="60">
        <f>Vuosibudjetti!N27</f>
        <v>0</v>
      </c>
      <c r="F25" s="58">
        <f t="shared" si="4"/>
        <v>0</v>
      </c>
    </row>
    <row r="26" spans="1:6" x14ac:dyDescent="0.35">
      <c r="A26" s="7" t="s">
        <v>92</v>
      </c>
      <c r="B26" s="41">
        <f>Tammikuu!K41+Helmikuu!K39+Maaliskuu!K41+Huhtikuu!K40+Toukokuu!K41+Kesäkuu!K40+Heinäkuu!K41+Elokuu!K41+Syyskuu!K40+Lokakuu!K41+Marraskuu!K40+Joulukuu!K41</f>
        <v>0</v>
      </c>
      <c r="C26" s="46">
        <f t="shared" si="5"/>
        <v>0</v>
      </c>
      <c r="D26" s="47" t="e">
        <f t="shared" si="3"/>
        <v>#DIV/0!</v>
      </c>
      <c r="E26" s="59">
        <f>Vuosibudjetti!N28</f>
        <v>0</v>
      </c>
      <c r="F26" s="57">
        <f t="shared" si="4"/>
        <v>0</v>
      </c>
    </row>
    <row r="27" spans="1:6" x14ac:dyDescent="0.35">
      <c r="A27" s="6" t="s">
        <v>93</v>
      </c>
      <c r="B27" s="39">
        <f>Tammikuu!L41+Helmikuu!L39+Maaliskuu!L41+Huhtikuu!L40+Toukokuu!L41+Kesäkuu!L40+Heinäkuu!L41+Elokuu!L41+Syyskuu!L40+Lokakuu!L41+Marraskuu!L40+Joulukuu!L41</f>
        <v>0</v>
      </c>
      <c r="C27" s="39">
        <f t="shared" si="5"/>
        <v>0</v>
      </c>
      <c r="D27" s="40" t="e">
        <f t="shared" si="3"/>
        <v>#DIV/0!</v>
      </c>
      <c r="E27" s="60">
        <f>Vuosibudjetti!N29</f>
        <v>0</v>
      </c>
      <c r="F27" s="58">
        <f t="shared" si="4"/>
        <v>0</v>
      </c>
    </row>
    <row r="28" spans="1:6" x14ac:dyDescent="0.35">
      <c r="A28" s="7" t="s">
        <v>98</v>
      </c>
      <c r="B28" s="41">
        <f>Tammikuu!M41+Helmikuu!M39+Maaliskuu!M41+Huhtikuu!M40+Toukokuu!M41+Kesäkuu!M40+Heinäkuu!M41+Elokuu!M41+Syyskuu!M40+Lokakuu!M41+Marraskuu!M40+Joulukuu!M41</f>
        <v>0</v>
      </c>
      <c r="C28" s="41">
        <f t="shared" si="5"/>
        <v>0</v>
      </c>
      <c r="D28" s="42" t="e">
        <f t="shared" si="3"/>
        <v>#DIV/0!</v>
      </c>
      <c r="E28" s="59">
        <f>Vuosibudjetti!N30</f>
        <v>0</v>
      </c>
      <c r="F28" s="57">
        <f t="shared" si="4"/>
        <v>0</v>
      </c>
    </row>
    <row r="29" spans="1:6" x14ac:dyDescent="0.35">
      <c r="A29" s="6" t="s">
        <v>52</v>
      </c>
      <c r="B29" s="39">
        <f>Tammikuu!N41+Helmikuu!N39+Maaliskuu!N41+Huhtikuu!N40+Toukokuu!N41+Kesäkuu!N40+Heinäkuu!N41+Elokuu!N41+Syyskuu!N40+Lokakuu!N41+Marraskuu!N40+Joulukuu!N41</f>
        <v>0</v>
      </c>
      <c r="C29" s="39">
        <f t="shared" si="5"/>
        <v>0</v>
      </c>
      <c r="D29" s="40" t="e">
        <f t="shared" si="3"/>
        <v>#DIV/0!</v>
      </c>
      <c r="E29" s="60">
        <f>Vuosibudjetti!N31</f>
        <v>0</v>
      </c>
      <c r="F29" s="58">
        <f t="shared" si="4"/>
        <v>0</v>
      </c>
    </row>
    <row r="30" spans="1:6" x14ac:dyDescent="0.35">
      <c r="A30" s="7" t="s">
        <v>10</v>
      </c>
      <c r="B30" s="41">
        <f>Tammikuu!O41+Helmikuu!O39+Maaliskuu!O41+Huhtikuu!O40+Toukokuu!O41+Kesäkuu!O40+Heinäkuu!O41+Elokuu!O41+Syyskuu!O40+Lokakuu!O41+Marraskuu!O40+Joulukuu!O41</f>
        <v>0</v>
      </c>
      <c r="C30" s="41">
        <f t="shared" si="5"/>
        <v>0</v>
      </c>
      <c r="D30" s="42" t="e">
        <f t="shared" si="3"/>
        <v>#DIV/0!</v>
      </c>
      <c r="E30" s="59">
        <f>Vuosibudjetti!N32</f>
        <v>0</v>
      </c>
      <c r="F30" s="57">
        <f t="shared" si="4"/>
        <v>0</v>
      </c>
    </row>
    <row r="31" spans="1:6" x14ac:dyDescent="0.35">
      <c r="A31" s="6" t="s">
        <v>11</v>
      </c>
      <c r="B31" s="39">
        <f>Tammikuu!P41+Helmikuu!P39+Maaliskuu!P41+Huhtikuu!P40+Toukokuu!P41+Kesäkuu!P40+Heinäkuu!P41+Elokuu!P41+Syyskuu!P40+Lokakuu!P41+Marraskuu!P40+Joulukuu!P41</f>
        <v>0</v>
      </c>
      <c r="C31" s="39">
        <f t="shared" si="5"/>
        <v>0</v>
      </c>
      <c r="D31" s="40" t="e">
        <f t="shared" si="3"/>
        <v>#DIV/0!</v>
      </c>
      <c r="E31" s="60">
        <f>Vuosibudjetti!N33</f>
        <v>0</v>
      </c>
      <c r="F31" s="58">
        <f t="shared" si="4"/>
        <v>0</v>
      </c>
    </row>
    <row r="32" spans="1:6" x14ac:dyDescent="0.35">
      <c r="A32" s="7" t="s">
        <v>12</v>
      </c>
      <c r="B32" s="41">
        <f>Tammikuu!Q41+Helmikuu!Q39+Maaliskuu!Q41+Huhtikuu!Q40+Toukokuu!Q41+Kesäkuu!Q40+Heinäkuu!Q41+Elokuu!Q41+Syyskuu!Q40+Lokakuu!Q41+Marraskuu!Q40+Joulukuu!Q41</f>
        <v>0</v>
      </c>
      <c r="C32" s="41">
        <f t="shared" si="5"/>
        <v>0</v>
      </c>
      <c r="D32" s="42" t="e">
        <f t="shared" si="3"/>
        <v>#DIV/0!</v>
      </c>
      <c r="E32" s="59">
        <f>Vuosibudjetti!N34</f>
        <v>0</v>
      </c>
      <c r="F32" s="57">
        <f t="shared" si="4"/>
        <v>0</v>
      </c>
    </row>
    <row r="33" spans="1:6" x14ac:dyDescent="0.35">
      <c r="A33" s="6" t="s">
        <v>94</v>
      </c>
      <c r="B33" s="39">
        <f>Tammikuu!R41+Helmikuu!R39+Maaliskuu!R41+Huhtikuu!R40+Toukokuu!R41+Kesäkuu!R40+Heinäkuu!R41+Elokuu!R41+Syyskuu!R40+Lokakuu!R41+Marraskuu!R40+Joulukuu!R41</f>
        <v>0</v>
      </c>
      <c r="C33" s="39">
        <f t="shared" si="5"/>
        <v>0</v>
      </c>
      <c r="D33" s="40" t="e">
        <f t="shared" si="3"/>
        <v>#DIV/0!</v>
      </c>
      <c r="E33" s="60">
        <f>Vuosibudjetti!N35</f>
        <v>0</v>
      </c>
      <c r="F33" s="58">
        <f t="shared" si="4"/>
        <v>0</v>
      </c>
    </row>
    <row r="34" spans="1:6" x14ac:dyDescent="0.35">
      <c r="A34" s="19" t="s">
        <v>99</v>
      </c>
      <c r="B34" s="41">
        <f>Tammikuu!S41+Helmikuu!S39+Maaliskuu!S41+Huhtikuu!S40+Toukokuu!S41+Kesäkuu!S40+Heinäkuu!S41+Elokuu!S41+Syyskuu!S40+Lokakuu!S41+Marraskuu!S40+Joulukuu!S41</f>
        <v>0</v>
      </c>
      <c r="C34" s="41">
        <f t="shared" si="5"/>
        <v>0</v>
      </c>
      <c r="D34" s="42" t="e">
        <f t="shared" si="3"/>
        <v>#DIV/0!</v>
      </c>
      <c r="E34" s="59">
        <f>Vuosibudjetti!N36</f>
        <v>0</v>
      </c>
      <c r="F34" s="57">
        <f t="shared" si="4"/>
        <v>0</v>
      </c>
    </row>
    <row r="35" spans="1:6" x14ac:dyDescent="0.35">
      <c r="A35" s="20" t="s">
        <v>51</v>
      </c>
      <c r="B35" s="39">
        <f>Tammikuu!T41+Helmikuu!T39+Maaliskuu!T41+Huhtikuu!T40+Toukokuu!T41+Kesäkuu!T40+Heinäkuu!T41+Elokuu!T41+Syyskuu!T40+Lokakuu!T41+Marraskuu!T40+Joulukuu!T41</f>
        <v>0</v>
      </c>
      <c r="C35" s="39">
        <f t="shared" si="5"/>
        <v>0</v>
      </c>
      <c r="D35" s="40" t="e">
        <f t="shared" si="3"/>
        <v>#DIV/0!</v>
      </c>
      <c r="E35" s="60">
        <f>Vuosibudjetti!N37</f>
        <v>0</v>
      </c>
      <c r="F35" s="58">
        <f t="shared" si="4"/>
        <v>0</v>
      </c>
    </row>
    <row r="36" spans="1:6" x14ac:dyDescent="0.35">
      <c r="A36" s="19" t="s">
        <v>80</v>
      </c>
      <c r="B36" s="41">
        <f>Tammikuu!U41+Helmikuu!U39+Maaliskuu!U41+Huhtikuu!U40+Toukokuu!U41+Kesäkuu!U40+Heinäkuu!U41+Elokuu!U41+Syyskuu!U40+Lokakuu!U41+Marraskuu!U40+Joulukuu!U41</f>
        <v>0</v>
      </c>
      <c r="C36" s="41">
        <f t="shared" si="5"/>
        <v>0</v>
      </c>
      <c r="D36" s="42" t="e">
        <f t="shared" si="3"/>
        <v>#DIV/0!</v>
      </c>
      <c r="E36" s="59">
        <f>Vuosibudjetti!N38</f>
        <v>0</v>
      </c>
      <c r="F36" s="57">
        <f t="shared" si="4"/>
        <v>0</v>
      </c>
    </row>
    <row r="37" spans="1:6" x14ac:dyDescent="0.35">
      <c r="A37" s="20" t="s">
        <v>13</v>
      </c>
      <c r="B37" s="39">
        <f>Tammikuu!V41+Helmikuu!V39+Maaliskuu!V41+Huhtikuu!V40+Toukokuu!V41+Kesäkuu!V40+Heinäkuu!V41+Elokuu!V41+Syyskuu!V40+Lokakuu!V41+Marraskuu!V40+Joulukuu!V41</f>
        <v>0</v>
      </c>
      <c r="C37" s="39">
        <f t="shared" si="5"/>
        <v>0</v>
      </c>
      <c r="D37" s="40" t="e">
        <f t="shared" si="3"/>
        <v>#DIV/0!</v>
      </c>
      <c r="E37" s="65">
        <f>Vuosibudjetti!N39</f>
        <v>0</v>
      </c>
      <c r="F37" s="66">
        <f t="shared" si="4"/>
        <v>0</v>
      </c>
    </row>
    <row r="38" spans="1:6" x14ac:dyDescent="0.35">
      <c r="A38" s="67" t="s">
        <v>71</v>
      </c>
      <c r="B38" s="68">
        <f>SUM(B18:B37)</f>
        <v>0</v>
      </c>
      <c r="C38" s="68"/>
      <c r="D38" s="69"/>
      <c r="E38" s="69"/>
      <c r="F38" s="68"/>
    </row>
    <row r="40" spans="1:6" ht="20" thickBot="1" x14ac:dyDescent="0.5">
      <c r="A40" s="44" t="s">
        <v>101</v>
      </c>
      <c r="B40" s="45">
        <f>B15-B38</f>
        <v>0</v>
      </c>
    </row>
    <row r="41" spans="1:6" ht="15" thickTop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477D-A2B1-4046-A7B4-67379ECBB962}">
  <dimension ref="A1:W46"/>
  <sheetViews>
    <sheetView topLeftCell="A8" workbookViewId="0">
      <selection activeCell="A3" sqref="A3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4.269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8.6328125" style="2" bestFit="1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53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55">
        <f t="shared" ref="B42:V42" si="3">SUM(B10:B40)/31</f>
        <v>0</v>
      </c>
      <c r="C42" s="55">
        <f t="shared" si="3"/>
        <v>0</v>
      </c>
      <c r="D42" s="55">
        <f t="shared" si="3"/>
        <v>0</v>
      </c>
      <c r="E42" s="55">
        <f t="shared" si="3"/>
        <v>0</v>
      </c>
      <c r="F42" s="55">
        <f t="shared" si="3"/>
        <v>0</v>
      </c>
      <c r="G42" s="55">
        <f t="shared" si="3"/>
        <v>0</v>
      </c>
      <c r="H42" s="55">
        <f>SUM(H10:H40)/31</f>
        <v>0</v>
      </c>
      <c r="I42" s="55">
        <f t="shared" si="3"/>
        <v>0</v>
      </c>
      <c r="J42" s="55">
        <f t="shared" si="3"/>
        <v>0</v>
      </c>
      <c r="K42" s="55">
        <f t="shared" si="3"/>
        <v>0</v>
      </c>
      <c r="L42" s="55">
        <f t="shared" si="3"/>
        <v>0</v>
      </c>
      <c r="M42" s="55">
        <f t="shared" si="3"/>
        <v>0</v>
      </c>
      <c r="N42" s="55">
        <f t="shared" si="3"/>
        <v>0</v>
      </c>
      <c r="O42" s="55">
        <f t="shared" si="3"/>
        <v>0</v>
      </c>
      <c r="P42" s="55">
        <f t="shared" si="3"/>
        <v>0</v>
      </c>
      <c r="Q42" s="55"/>
      <c r="R42" s="55">
        <f t="shared" si="3"/>
        <v>0</v>
      </c>
      <c r="S42" s="55">
        <f t="shared" si="3"/>
        <v>0</v>
      </c>
      <c r="T42" s="55">
        <f t="shared" si="3"/>
        <v>0</v>
      </c>
      <c r="U42" s="55">
        <f t="shared" si="3"/>
        <v>0</v>
      </c>
      <c r="V42" s="56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A920-10E5-47BD-B088-675AB25FEA35}">
  <dimension ref="A1:W44"/>
  <sheetViews>
    <sheetView workbookViewId="0">
      <selection activeCell="Q5" sqref="Q5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54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39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s="13" customFormat="1" x14ac:dyDescent="0.35">
      <c r="A39" s="3" t="s">
        <v>6</v>
      </c>
      <c r="B39" s="3">
        <f t="shared" ref="B39:P39" si="2">SUM(B10:B38)</f>
        <v>0</v>
      </c>
      <c r="C39" s="3">
        <f t="shared" si="2"/>
        <v>0</v>
      </c>
      <c r="D39" s="3">
        <f t="shared" si="2"/>
        <v>0</v>
      </c>
      <c r="E39" s="3">
        <f t="shared" si="2"/>
        <v>0</v>
      </c>
      <c r="F39" s="3">
        <f t="shared" si="2"/>
        <v>0</v>
      </c>
      <c r="G39" s="3">
        <f t="shared" si="2"/>
        <v>0</v>
      </c>
      <c r="H39" s="3">
        <f t="shared" si="2"/>
        <v>0</v>
      </c>
      <c r="I39" s="3">
        <f t="shared" si="2"/>
        <v>0</v>
      </c>
      <c r="J39" s="3">
        <f t="shared" si="2"/>
        <v>0</v>
      </c>
      <c r="K39" s="3">
        <f t="shared" si="2"/>
        <v>0</v>
      </c>
      <c r="L39" s="3">
        <f t="shared" si="2"/>
        <v>0</v>
      </c>
      <c r="M39" s="3">
        <f t="shared" si="2"/>
        <v>0</v>
      </c>
      <c r="N39" s="3">
        <f t="shared" si="2"/>
        <v>0</v>
      </c>
      <c r="O39" s="3">
        <f t="shared" si="2"/>
        <v>0</v>
      </c>
      <c r="P39" s="3">
        <f t="shared" si="2"/>
        <v>0</v>
      </c>
      <c r="Q39" s="3"/>
      <c r="R39" s="3">
        <f>SUM(R10:R38)</f>
        <v>0</v>
      </c>
      <c r="S39" s="3">
        <f>SUM(S10:S38)</f>
        <v>0</v>
      </c>
      <c r="T39" s="3">
        <f>SUM(T10:T38)</f>
        <v>0</v>
      </c>
      <c r="U39" s="3">
        <f>SUM(U10:U38)</f>
        <v>0</v>
      </c>
      <c r="V39" s="4">
        <f t="shared" si="1"/>
        <v>0</v>
      </c>
    </row>
    <row r="40" spans="1:22" s="13" customFormat="1" x14ac:dyDescent="0.35">
      <c r="A40" s="23" t="s">
        <v>46</v>
      </c>
      <c r="B40" s="23">
        <f t="shared" ref="B40:P40" si="3">SUM(B10:B38)/31</f>
        <v>0</v>
      </c>
      <c r="C40" s="23">
        <f t="shared" si="3"/>
        <v>0</v>
      </c>
      <c r="D40" s="23">
        <f t="shared" si="3"/>
        <v>0</v>
      </c>
      <c r="E40" s="23">
        <f t="shared" si="3"/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/>
      <c r="R40" s="23">
        <f>SUM(R10:R38)/31</f>
        <v>0</v>
      </c>
      <c r="S40" s="23">
        <f>SUM(S10:S38)/31</f>
        <v>0</v>
      </c>
      <c r="T40" s="23">
        <f>SUM(T10:T38)/31</f>
        <v>0</v>
      </c>
      <c r="U40" s="23">
        <f>SUM(U10:U38)/31</f>
        <v>0</v>
      </c>
      <c r="V40" s="24">
        <f>SUM(V10:V38)/31</f>
        <v>0</v>
      </c>
    </row>
    <row r="42" spans="1:22" ht="15" thickBot="1" x14ac:dyDescent="0.4">
      <c r="A42" s="3" t="s">
        <v>47</v>
      </c>
      <c r="B42" s="4" t="s">
        <v>48</v>
      </c>
    </row>
    <row r="43" spans="1:22" x14ac:dyDescent="0.35">
      <c r="A43" s="70" t="s">
        <v>49</v>
      </c>
      <c r="B43" s="28">
        <f>N6</f>
        <v>0</v>
      </c>
    </row>
    <row r="44" spans="1:22" x14ac:dyDescent="0.35">
      <c r="A44" s="14" t="s">
        <v>50</v>
      </c>
      <c r="B44" s="15">
        <f>V39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99F3-477C-4E50-94EC-D8E02CD9CE99}">
  <dimension ref="A1:W46"/>
  <sheetViews>
    <sheetView workbookViewId="0">
      <selection activeCell="Q6" sqref="Q6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55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23">
        <f t="shared" ref="B42:V42" si="3">SUM(B10:B40)/31</f>
        <v>0</v>
      </c>
      <c r="C42" s="23">
        <f t="shared" si="3"/>
        <v>0</v>
      </c>
      <c r="D42" s="23">
        <f t="shared" si="3"/>
        <v>0</v>
      </c>
      <c r="E42" s="23">
        <f t="shared" si="3"/>
        <v>0</v>
      </c>
      <c r="F42" s="23">
        <f t="shared" si="3"/>
        <v>0</v>
      </c>
      <c r="G42" s="23">
        <f t="shared" si="3"/>
        <v>0</v>
      </c>
      <c r="H42" s="23">
        <f>SUM(H10:H40)/31</f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/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4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7F25-72D9-4987-91AF-F443D67A00A5}">
  <dimension ref="A1:W45"/>
  <sheetViews>
    <sheetView workbookViewId="0">
      <selection activeCell="Q5" sqref="Q5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56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3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/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35">
      <c r="A41" s="23" t="s">
        <v>46</v>
      </c>
      <c r="B41" s="23">
        <f t="shared" ref="B41:P41" si="3">SUM(B10:B39)/31</f>
        <v>0</v>
      </c>
      <c r="C41" s="23">
        <f t="shared" si="3"/>
        <v>0</v>
      </c>
      <c r="D41" s="23">
        <f t="shared" si="3"/>
        <v>0</v>
      </c>
      <c r="E41" s="23">
        <f t="shared" si="3"/>
        <v>0</v>
      </c>
      <c r="F41" s="23">
        <f t="shared" si="3"/>
        <v>0</v>
      </c>
      <c r="G41" s="23">
        <f t="shared" si="3"/>
        <v>0</v>
      </c>
      <c r="H41" s="23">
        <f t="shared" si="3"/>
        <v>0</v>
      </c>
      <c r="I41" s="23">
        <f t="shared" si="3"/>
        <v>0</v>
      </c>
      <c r="J41" s="23">
        <f t="shared" si="3"/>
        <v>0</v>
      </c>
      <c r="K41" s="23">
        <f t="shared" si="3"/>
        <v>0</v>
      </c>
      <c r="L41" s="23">
        <f t="shared" si="3"/>
        <v>0</v>
      </c>
      <c r="M41" s="23">
        <f t="shared" si="3"/>
        <v>0</v>
      </c>
      <c r="N41" s="23">
        <f t="shared" si="3"/>
        <v>0</v>
      </c>
      <c r="O41" s="23">
        <f t="shared" si="3"/>
        <v>0</v>
      </c>
      <c r="P41" s="23">
        <f t="shared" si="3"/>
        <v>0</v>
      </c>
      <c r="Q41" s="23"/>
      <c r="R41" s="23">
        <f>SUM(R10:R39)/31</f>
        <v>0</v>
      </c>
      <c r="S41" s="23">
        <f>SUM(S10:S39)/31</f>
        <v>0</v>
      </c>
      <c r="T41" s="23">
        <f>SUM(T10:T39)/31</f>
        <v>0</v>
      </c>
      <c r="U41" s="23">
        <f>SUM(U10:U39)/31</f>
        <v>0</v>
      </c>
      <c r="V41" s="24">
        <f>SUM(V10:V39)/31</f>
        <v>0</v>
      </c>
    </row>
    <row r="43" spans="1:22" ht="15" thickBot="1" x14ac:dyDescent="0.4">
      <c r="A43" s="3" t="s">
        <v>47</v>
      </c>
      <c r="B43" s="4" t="s">
        <v>48</v>
      </c>
    </row>
    <row r="44" spans="1:22" x14ac:dyDescent="0.35">
      <c r="A44" s="70" t="s">
        <v>49</v>
      </c>
      <c r="B44" s="28">
        <f>N6</f>
        <v>0</v>
      </c>
    </row>
    <row r="45" spans="1:22" x14ac:dyDescent="0.3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E396-1C88-463F-8478-C1C7181C4F3A}">
  <dimension ref="A1:W46"/>
  <sheetViews>
    <sheetView workbookViewId="0">
      <selection activeCell="R8" sqref="R8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57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23">
        <f t="shared" ref="B42:V42" si="3">SUM(B10:B40)/31</f>
        <v>0</v>
      </c>
      <c r="C42" s="23">
        <f t="shared" si="3"/>
        <v>0</v>
      </c>
      <c r="D42" s="23">
        <f t="shared" si="3"/>
        <v>0</v>
      </c>
      <c r="E42" s="23">
        <f t="shared" si="3"/>
        <v>0</v>
      </c>
      <c r="F42" s="23">
        <f t="shared" si="3"/>
        <v>0</v>
      </c>
      <c r="G42" s="23">
        <f t="shared" si="3"/>
        <v>0</v>
      </c>
      <c r="H42" s="23">
        <f>SUM(H10:H40)/31</f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/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4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CBA1-F6BA-4050-8ACF-3BD1354877C0}">
  <dimension ref="A1:W45"/>
  <sheetViews>
    <sheetView workbookViewId="0">
      <selection activeCell="Q6" sqref="Q6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58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3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/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35">
      <c r="A41" s="23" t="s">
        <v>46</v>
      </c>
      <c r="B41" s="23">
        <f t="shared" ref="B41:P41" si="3">SUM(B10:B39)/31</f>
        <v>0</v>
      </c>
      <c r="C41" s="23">
        <f t="shared" si="3"/>
        <v>0</v>
      </c>
      <c r="D41" s="23">
        <f t="shared" si="3"/>
        <v>0</v>
      </c>
      <c r="E41" s="23">
        <f t="shared" si="3"/>
        <v>0</v>
      </c>
      <c r="F41" s="23">
        <f t="shared" si="3"/>
        <v>0</v>
      </c>
      <c r="G41" s="23">
        <f t="shared" si="3"/>
        <v>0</v>
      </c>
      <c r="H41" s="23">
        <f t="shared" si="3"/>
        <v>0</v>
      </c>
      <c r="I41" s="23">
        <f t="shared" si="3"/>
        <v>0</v>
      </c>
      <c r="J41" s="23">
        <f t="shared" si="3"/>
        <v>0</v>
      </c>
      <c r="K41" s="23">
        <f t="shared" si="3"/>
        <v>0</v>
      </c>
      <c r="L41" s="23">
        <f t="shared" si="3"/>
        <v>0</v>
      </c>
      <c r="M41" s="23">
        <f t="shared" si="3"/>
        <v>0</v>
      </c>
      <c r="N41" s="23">
        <f t="shared" si="3"/>
        <v>0</v>
      </c>
      <c r="O41" s="23">
        <f t="shared" si="3"/>
        <v>0</v>
      </c>
      <c r="P41" s="23">
        <f t="shared" si="3"/>
        <v>0</v>
      </c>
      <c r="Q41" s="23"/>
      <c r="R41" s="23">
        <f>SUM(R10:R39)/31</f>
        <v>0</v>
      </c>
      <c r="S41" s="23">
        <f>SUM(S10:S39)/31</f>
        <v>0</v>
      </c>
      <c r="T41" s="23">
        <f>SUM(T10:T39)/31</f>
        <v>0</v>
      </c>
      <c r="U41" s="23">
        <f>SUM(U10:U39)/31</f>
        <v>0</v>
      </c>
      <c r="V41" s="24">
        <f>SUM(V10:V39)/31</f>
        <v>0</v>
      </c>
    </row>
    <row r="43" spans="1:22" ht="15" thickBot="1" x14ac:dyDescent="0.4">
      <c r="A43" s="3" t="s">
        <v>47</v>
      </c>
      <c r="B43" s="4" t="s">
        <v>48</v>
      </c>
    </row>
    <row r="44" spans="1:22" x14ac:dyDescent="0.35">
      <c r="A44" s="70" t="s">
        <v>49</v>
      </c>
      <c r="B44" s="28">
        <f>N6</f>
        <v>0</v>
      </c>
    </row>
    <row r="45" spans="1:22" x14ac:dyDescent="0.3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2CD54-7EDF-4272-B0D4-E5E3ABD78D71}">
  <dimension ref="A1:W46"/>
  <sheetViews>
    <sheetView workbookViewId="0">
      <selection activeCell="Q7" sqref="Q7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59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23">
        <f t="shared" ref="B42:V42" si="3">SUM(B10:B40)/31</f>
        <v>0</v>
      </c>
      <c r="C42" s="23">
        <f t="shared" si="3"/>
        <v>0</v>
      </c>
      <c r="D42" s="23">
        <f t="shared" si="3"/>
        <v>0</v>
      </c>
      <c r="E42" s="23">
        <f t="shared" si="3"/>
        <v>0</v>
      </c>
      <c r="F42" s="23">
        <f t="shared" si="3"/>
        <v>0</v>
      </c>
      <c r="G42" s="23">
        <f t="shared" si="3"/>
        <v>0</v>
      </c>
      <c r="H42" s="23">
        <f>SUM(H10:H40)/31</f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/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4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DC15-6BC9-4DAE-AF34-9779BA51FC0D}">
  <dimension ref="A1:W46"/>
  <sheetViews>
    <sheetView workbookViewId="0">
      <selection activeCell="B10" sqref="B10"/>
    </sheetView>
  </sheetViews>
  <sheetFormatPr defaultColWidth="9.1796875" defaultRowHeight="14.5" x14ac:dyDescent="0.35"/>
  <cols>
    <col min="1" max="1" width="12.54296875" style="2" customWidth="1"/>
    <col min="2" max="2" width="13.1796875" style="2" bestFit="1" customWidth="1"/>
    <col min="3" max="3" width="10.7265625" style="2" customWidth="1"/>
    <col min="4" max="4" width="16.453125" style="2" customWidth="1"/>
    <col min="5" max="5" width="12.1796875" style="2" customWidth="1"/>
    <col min="6" max="6" width="15" style="2" customWidth="1"/>
    <col min="7" max="7" width="11.453125" style="2" customWidth="1"/>
    <col min="8" max="8" width="11.453125" style="2" bestFit="1" customWidth="1"/>
    <col min="9" max="9" width="16" style="2" bestFit="1" customWidth="1"/>
    <col min="10" max="10" width="16.81640625" style="2" customWidth="1"/>
    <col min="11" max="11" width="16.81640625" style="2" bestFit="1" customWidth="1"/>
    <col min="12" max="12" width="16.26953125" style="2" bestFit="1" customWidth="1"/>
    <col min="13" max="13" width="11.81640625" style="2" bestFit="1" customWidth="1"/>
    <col min="14" max="14" width="13" style="2" customWidth="1"/>
    <col min="15" max="15" width="15.453125" style="2" customWidth="1"/>
    <col min="16" max="16" width="12.1796875" style="2" customWidth="1"/>
    <col min="17" max="17" width="15.54296875" style="2" customWidth="1"/>
    <col min="18" max="18" width="13.26953125" style="2" customWidth="1"/>
    <col min="19" max="20" width="18.81640625" style="2" bestFit="1" customWidth="1"/>
    <col min="21" max="21" width="12.1796875" style="2" bestFit="1" customWidth="1"/>
    <col min="22" max="22" width="15.7265625" style="2" bestFit="1" customWidth="1"/>
    <col min="23" max="16384" width="9.1796875" style="2"/>
  </cols>
  <sheetData>
    <row r="1" spans="1:23" s="10" customFormat="1" ht="23.5" x14ac:dyDescent="0.55000000000000004">
      <c r="A1" s="10" t="s">
        <v>88</v>
      </c>
      <c r="C1" s="10" t="s">
        <v>60</v>
      </c>
    </row>
    <row r="2" spans="1:23" ht="15" thickBot="1" x14ac:dyDescent="0.4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3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3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3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3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3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" thickBot="1" x14ac:dyDescent="0.4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3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3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3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3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3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3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3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3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3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3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3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3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3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3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3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3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3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3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3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3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3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3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3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3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3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3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3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3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3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3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3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3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/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35">
      <c r="A42" s="23" t="s">
        <v>46</v>
      </c>
      <c r="B42" s="23">
        <f t="shared" ref="B42:V42" si="3">SUM(B10:B40)/31</f>
        <v>0</v>
      </c>
      <c r="C42" s="23">
        <f t="shared" si="3"/>
        <v>0</v>
      </c>
      <c r="D42" s="23">
        <f t="shared" si="3"/>
        <v>0</v>
      </c>
      <c r="E42" s="23">
        <f t="shared" si="3"/>
        <v>0</v>
      </c>
      <c r="F42" s="23">
        <f t="shared" si="3"/>
        <v>0</v>
      </c>
      <c r="G42" s="23">
        <f t="shared" si="3"/>
        <v>0</v>
      </c>
      <c r="H42" s="23">
        <f>SUM(H10:H40)/31</f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/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4">
        <f t="shared" si="3"/>
        <v>0</v>
      </c>
    </row>
    <row r="44" spans="1:22" ht="15" thickBot="1" x14ac:dyDescent="0.4">
      <c r="A44" s="3" t="s">
        <v>47</v>
      </c>
      <c r="B44" s="4" t="s">
        <v>48</v>
      </c>
    </row>
    <row r="45" spans="1:22" x14ac:dyDescent="0.35">
      <c r="A45" s="70" t="s">
        <v>49</v>
      </c>
      <c r="B45" s="28">
        <f>N6</f>
        <v>0</v>
      </c>
    </row>
    <row r="46" spans="1:22" x14ac:dyDescent="0.3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Vuosibudjetti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Vuosiyhteenveto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 Pellikka</dc:creator>
  <cp:lastModifiedBy>Katri Pellikka</cp:lastModifiedBy>
  <dcterms:created xsi:type="dcterms:W3CDTF">2025-01-07T13:12:37Z</dcterms:created>
  <dcterms:modified xsi:type="dcterms:W3CDTF">2025-10-02T05:32:08Z</dcterms:modified>
</cp:coreProperties>
</file>