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martat.sharepoint.com/sites/SHARE/Neuvonta/Hankkeet ja avustukset/Kestävät talouspolut 2022-2025/Tehtävät ja materiaalit, videot/"/>
    </mc:Choice>
  </mc:AlternateContent>
  <xr:revisionPtr revIDLastSave="28" documentId="8_{92380263-2BAE-4890-B623-0C565B7F3AC2}" xr6:coauthVersionLast="47" xr6:coauthVersionMax="47" xr10:uidLastSave="{B041390B-B6D8-44F9-AD8A-B613CA6167B5}"/>
  <bookViews>
    <workbookView xWindow="-120" yWindow="-120" windowWidth="51840" windowHeight="21840" tabRatio="773" activeTab="13" xr2:uid="{14A8EBEB-B013-45B6-B195-E5B4A4CFFDD3}"/>
  </bookViews>
  <sheets>
    <sheet name="Vuosibudjetti" sheetId="3" r:id="rId1"/>
    <sheet name="Tammikuu" sheetId="2" r:id="rId2"/>
    <sheet name="Helmikuu" sheetId="7" r:id="rId3"/>
    <sheet name="Maaliskuu" sheetId="8" r:id="rId4"/>
    <sheet name="Huhtikuu" sheetId="9" r:id="rId5"/>
    <sheet name="Toukokuu" sheetId="10" r:id="rId6"/>
    <sheet name="Kesäkuu" sheetId="11" r:id="rId7"/>
    <sheet name="Heinäkuu" sheetId="12" r:id="rId8"/>
    <sheet name="Elokuu" sheetId="13" r:id="rId9"/>
    <sheet name="Syyskuu" sheetId="14" r:id="rId10"/>
    <sheet name="Lokakuu" sheetId="15" r:id="rId11"/>
    <sheet name="Marraskuu" sheetId="16" r:id="rId12"/>
    <sheet name="Joulukuu" sheetId="17" r:id="rId13"/>
    <sheet name="Vuosiyhteenveto" sheetId="4" r:id="rId14"/>
  </sheets>
  <externalReferences>
    <externalReference r:id="rId1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7" l="1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B41" i="9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B41" i="14"/>
  <c r="U41" i="16"/>
  <c r="T41" i="16"/>
  <c r="S41" i="16"/>
  <c r="R41" i="16"/>
  <c r="P41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B41" i="16"/>
  <c r="Q42" i="15"/>
  <c r="Q42" i="13"/>
  <c r="Q42" i="12"/>
  <c r="Q42" i="10"/>
  <c r="Q42" i="8"/>
  <c r="Q42" i="2"/>
  <c r="Q41" i="2"/>
  <c r="Q39" i="7"/>
  <c r="Q41" i="8"/>
  <c r="Q40" i="9"/>
  <c r="Q41" i="10"/>
  <c r="Q41" i="12"/>
  <c r="Q40" i="11"/>
  <c r="Q41" i="13"/>
  <c r="Q40" i="14"/>
  <c r="Q41" i="15"/>
  <c r="Q40" i="16"/>
  <c r="Q41" i="16" s="1"/>
  <c r="Q42" i="17"/>
  <c r="Q41" i="17"/>
  <c r="B33" i="4" l="1"/>
  <c r="C33" i="4" s="1"/>
  <c r="C42" i="2"/>
  <c r="F42" i="2"/>
  <c r="F41" i="2"/>
  <c r="F39" i="7"/>
  <c r="F42" i="8"/>
  <c r="F41" i="8"/>
  <c r="G41" i="8"/>
  <c r="G42" i="8"/>
  <c r="F40" i="9"/>
  <c r="F42" i="10"/>
  <c r="F41" i="10"/>
  <c r="F40" i="11"/>
  <c r="F42" i="12"/>
  <c r="F41" i="12"/>
  <c r="F42" i="13"/>
  <c r="F41" i="13"/>
  <c r="F40" i="14"/>
  <c r="F42" i="15"/>
  <c r="F41" i="15"/>
  <c r="G41" i="15"/>
  <c r="G42" i="15"/>
  <c r="F40" i="16"/>
  <c r="F42" i="17"/>
  <c r="F41" i="17"/>
  <c r="U42" i="17"/>
  <c r="T42" i="17"/>
  <c r="S42" i="17"/>
  <c r="R42" i="17"/>
  <c r="P42" i="17"/>
  <c r="O42" i="17"/>
  <c r="N42" i="17"/>
  <c r="M42" i="17"/>
  <c r="L42" i="17"/>
  <c r="K42" i="17"/>
  <c r="J42" i="17"/>
  <c r="I42" i="17"/>
  <c r="H42" i="17"/>
  <c r="G42" i="17"/>
  <c r="E42" i="17"/>
  <c r="D42" i="17"/>
  <c r="C42" i="17"/>
  <c r="B42" i="17"/>
  <c r="U41" i="17"/>
  <c r="T41" i="17"/>
  <c r="S41" i="17"/>
  <c r="R41" i="17"/>
  <c r="P41" i="17"/>
  <c r="O41" i="17"/>
  <c r="N41" i="17"/>
  <c r="M41" i="17"/>
  <c r="L41" i="17"/>
  <c r="K41" i="17"/>
  <c r="J41" i="17"/>
  <c r="I41" i="17"/>
  <c r="H41" i="17"/>
  <c r="G41" i="17"/>
  <c r="E41" i="17"/>
  <c r="D41" i="17"/>
  <c r="C41" i="17"/>
  <c r="B41" i="17"/>
  <c r="V40" i="17"/>
  <c r="V39" i="17"/>
  <c r="V38" i="17"/>
  <c r="V37" i="17"/>
  <c r="V36" i="17"/>
  <c r="V35" i="17"/>
  <c r="V34" i="17"/>
  <c r="V33" i="17"/>
  <c r="V32" i="17"/>
  <c r="V31" i="17"/>
  <c r="V30" i="17"/>
  <c r="V29" i="17"/>
  <c r="V28" i="17"/>
  <c r="V27" i="17"/>
  <c r="V26" i="17"/>
  <c r="V25" i="17"/>
  <c r="V24" i="17"/>
  <c r="V23" i="17"/>
  <c r="V22" i="17"/>
  <c r="V21" i="17"/>
  <c r="V20" i="17"/>
  <c r="V19" i="17"/>
  <c r="V18" i="17"/>
  <c r="V17" i="17"/>
  <c r="V16" i="17"/>
  <c r="V15" i="17"/>
  <c r="V14" i="17"/>
  <c r="V13" i="17"/>
  <c r="V12" i="17"/>
  <c r="V11" i="17"/>
  <c r="V10" i="17"/>
  <c r="M6" i="17"/>
  <c r="L6" i="17"/>
  <c r="K6" i="17"/>
  <c r="J6" i="17"/>
  <c r="I6" i="17"/>
  <c r="H6" i="17"/>
  <c r="G6" i="17"/>
  <c r="F6" i="17"/>
  <c r="E6" i="17"/>
  <c r="D6" i="17"/>
  <c r="C6" i="17"/>
  <c r="B6" i="17"/>
  <c r="N5" i="17"/>
  <c r="N4" i="17"/>
  <c r="N3" i="17"/>
  <c r="U40" i="16"/>
  <c r="T40" i="16"/>
  <c r="S40" i="16"/>
  <c r="R40" i="16"/>
  <c r="P40" i="16"/>
  <c r="O40" i="16"/>
  <c r="N40" i="16"/>
  <c r="M40" i="16"/>
  <c r="L40" i="16"/>
  <c r="K40" i="16"/>
  <c r="J40" i="16"/>
  <c r="I40" i="16"/>
  <c r="H40" i="16"/>
  <c r="G40" i="16"/>
  <c r="E40" i="16"/>
  <c r="D40" i="16"/>
  <c r="C40" i="16"/>
  <c r="B40" i="16"/>
  <c r="V39" i="16"/>
  <c r="V38" i="16"/>
  <c r="V37" i="16"/>
  <c r="V36" i="16"/>
  <c r="V35" i="16"/>
  <c r="V34" i="16"/>
  <c r="V33" i="16"/>
  <c r="V32" i="16"/>
  <c r="V31" i="16"/>
  <c r="V30" i="16"/>
  <c r="V29" i="16"/>
  <c r="V28" i="16"/>
  <c r="V27" i="16"/>
  <c r="V26" i="16"/>
  <c r="V25" i="16"/>
  <c r="V24" i="16"/>
  <c r="V23" i="16"/>
  <c r="V22" i="16"/>
  <c r="V21" i="16"/>
  <c r="V20" i="16"/>
  <c r="V19" i="16"/>
  <c r="V18" i="16"/>
  <c r="V17" i="16"/>
  <c r="V16" i="16"/>
  <c r="V15" i="16"/>
  <c r="V14" i="16"/>
  <c r="V13" i="16"/>
  <c r="V12" i="16"/>
  <c r="V11" i="16"/>
  <c r="V10" i="16"/>
  <c r="M6" i="16"/>
  <c r="L6" i="16"/>
  <c r="K6" i="16"/>
  <c r="J6" i="16"/>
  <c r="I6" i="16"/>
  <c r="H6" i="16"/>
  <c r="G6" i="16"/>
  <c r="F6" i="16"/>
  <c r="E6" i="16"/>
  <c r="D6" i="16"/>
  <c r="C6" i="16"/>
  <c r="B6" i="16"/>
  <c r="N5" i="16"/>
  <c r="N4" i="16"/>
  <c r="N3" i="16"/>
  <c r="U42" i="15"/>
  <c r="T42" i="15"/>
  <c r="S42" i="15"/>
  <c r="R42" i="15"/>
  <c r="P42" i="15"/>
  <c r="O42" i="15"/>
  <c r="N42" i="15"/>
  <c r="M42" i="15"/>
  <c r="L42" i="15"/>
  <c r="K42" i="15"/>
  <c r="J42" i="15"/>
  <c r="I42" i="15"/>
  <c r="H42" i="15"/>
  <c r="E42" i="15"/>
  <c r="D42" i="15"/>
  <c r="C42" i="15"/>
  <c r="B42" i="15"/>
  <c r="U41" i="15"/>
  <c r="T41" i="15"/>
  <c r="S41" i="15"/>
  <c r="R41" i="15"/>
  <c r="P41" i="15"/>
  <c r="O41" i="15"/>
  <c r="N41" i="15"/>
  <c r="M41" i="15"/>
  <c r="L41" i="15"/>
  <c r="K41" i="15"/>
  <c r="J41" i="15"/>
  <c r="I41" i="15"/>
  <c r="H41" i="15"/>
  <c r="E41" i="15"/>
  <c r="D41" i="15"/>
  <c r="C41" i="15"/>
  <c r="B41" i="15"/>
  <c r="V40" i="15"/>
  <c r="V39" i="15"/>
  <c r="V38" i="15"/>
  <c r="V37" i="15"/>
  <c r="V36" i="15"/>
  <c r="V35" i="15"/>
  <c r="V34" i="15"/>
  <c r="V33" i="15"/>
  <c r="V32" i="15"/>
  <c r="V31" i="15"/>
  <c r="V30" i="15"/>
  <c r="V29" i="15"/>
  <c r="V28" i="15"/>
  <c r="V27" i="15"/>
  <c r="V26" i="15"/>
  <c r="V25" i="15"/>
  <c r="V24" i="15"/>
  <c r="V23" i="15"/>
  <c r="V22" i="15"/>
  <c r="V21" i="15"/>
  <c r="V20" i="15"/>
  <c r="V19" i="15"/>
  <c r="V18" i="15"/>
  <c r="V17" i="15"/>
  <c r="V16" i="15"/>
  <c r="V15" i="15"/>
  <c r="V14" i="15"/>
  <c r="V13" i="15"/>
  <c r="V12" i="15"/>
  <c r="V11" i="15"/>
  <c r="V10" i="15"/>
  <c r="M6" i="15"/>
  <c r="L6" i="15"/>
  <c r="K6" i="15"/>
  <c r="J6" i="15"/>
  <c r="I6" i="15"/>
  <c r="H6" i="15"/>
  <c r="G6" i="15"/>
  <c r="F6" i="15"/>
  <c r="E6" i="15"/>
  <c r="D6" i="15"/>
  <c r="C6" i="15"/>
  <c r="B6" i="15"/>
  <c r="N5" i="15"/>
  <c r="N4" i="15"/>
  <c r="N3" i="15"/>
  <c r="U40" i="14"/>
  <c r="T40" i="14"/>
  <c r="S40" i="14"/>
  <c r="R40" i="14"/>
  <c r="P40" i="14"/>
  <c r="O40" i="14"/>
  <c r="N40" i="14"/>
  <c r="M40" i="14"/>
  <c r="L40" i="14"/>
  <c r="K40" i="14"/>
  <c r="J40" i="14"/>
  <c r="I40" i="14"/>
  <c r="H40" i="14"/>
  <c r="G40" i="14"/>
  <c r="E40" i="14"/>
  <c r="D40" i="14"/>
  <c r="C40" i="14"/>
  <c r="B40" i="14"/>
  <c r="V39" i="14"/>
  <c r="V38" i="14"/>
  <c r="V37" i="14"/>
  <c r="V36" i="14"/>
  <c r="V35" i="14"/>
  <c r="V34" i="14"/>
  <c r="V33" i="14"/>
  <c r="V32" i="14"/>
  <c r="V31" i="14"/>
  <c r="V30" i="14"/>
  <c r="V29" i="14"/>
  <c r="V28" i="14"/>
  <c r="V27" i="14"/>
  <c r="V26" i="14"/>
  <c r="V25" i="14"/>
  <c r="V24" i="14"/>
  <c r="V23" i="14"/>
  <c r="V22" i="14"/>
  <c r="V21" i="14"/>
  <c r="V20" i="14"/>
  <c r="V19" i="14"/>
  <c r="V18" i="14"/>
  <c r="V17" i="14"/>
  <c r="V16" i="14"/>
  <c r="V15" i="14"/>
  <c r="V14" i="14"/>
  <c r="V13" i="14"/>
  <c r="V12" i="14"/>
  <c r="V11" i="14"/>
  <c r="V10" i="14"/>
  <c r="M6" i="14"/>
  <c r="L6" i="14"/>
  <c r="K6" i="14"/>
  <c r="J6" i="14"/>
  <c r="I6" i="14"/>
  <c r="H6" i="14"/>
  <c r="G6" i="14"/>
  <c r="F6" i="14"/>
  <c r="E6" i="14"/>
  <c r="D6" i="14"/>
  <c r="C6" i="14"/>
  <c r="B6" i="14"/>
  <c r="N5" i="14"/>
  <c r="N4" i="14"/>
  <c r="N3" i="14"/>
  <c r="U42" i="13"/>
  <c r="T42" i="13"/>
  <c r="S42" i="13"/>
  <c r="R42" i="13"/>
  <c r="P42" i="13"/>
  <c r="O42" i="13"/>
  <c r="N42" i="13"/>
  <c r="M42" i="13"/>
  <c r="L42" i="13"/>
  <c r="K42" i="13"/>
  <c r="J42" i="13"/>
  <c r="I42" i="13"/>
  <c r="H42" i="13"/>
  <c r="G42" i="13"/>
  <c r="E42" i="13"/>
  <c r="D42" i="13"/>
  <c r="C42" i="13"/>
  <c r="B42" i="13"/>
  <c r="U41" i="13"/>
  <c r="T41" i="13"/>
  <c r="S41" i="13"/>
  <c r="R41" i="13"/>
  <c r="P41" i="13"/>
  <c r="O41" i="13"/>
  <c r="N41" i="13"/>
  <c r="M41" i="13"/>
  <c r="L41" i="13"/>
  <c r="K41" i="13"/>
  <c r="J41" i="13"/>
  <c r="I41" i="13"/>
  <c r="H41" i="13"/>
  <c r="G41" i="13"/>
  <c r="E41" i="13"/>
  <c r="D41" i="13"/>
  <c r="C41" i="13"/>
  <c r="B41" i="13"/>
  <c r="V40" i="13"/>
  <c r="V39" i="13"/>
  <c r="V38" i="13"/>
  <c r="V37" i="13"/>
  <c r="V36" i="13"/>
  <c r="V35" i="13"/>
  <c r="V34" i="13"/>
  <c r="V33" i="13"/>
  <c r="V32" i="13"/>
  <c r="V31" i="13"/>
  <c r="V30" i="13"/>
  <c r="V29" i="13"/>
  <c r="V28" i="13"/>
  <c r="V27" i="13"/>
  <c r="V26" i="13"/>
  <c r="V25" i="1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M6" i="13"/>
  <c r="L6" i="13"/>
  <c r="K6" i="13"/>
  <c r="J6" i="13"/>
  <c r="I6" i="13"/>
  <c r="H6" i="13"/>
  <c r="G6" i="13"/>
  <c r="F6" i="13"/>
  <c r="E6" i="13"/>
  <c r="D6" i="13"/>
  <c r="C6" i="13"/>
  <c r="B6" i="13"/>
  <c r="N5" i="13"/>
  <c r="N4" i="13"/>
  <c r="N3" i="13"/>
  <c r="U42" i="12"/>
  <c r="T42" i="12"/>
  <c r="S42" i="12"/>
  <c r="R42" i="12"/>
  <c r="P42" i="12"/>
  <c r="O42" i="12"/>
  <c r="N42" i="12"/>
  <c r="M42" i="12"/>
  <c r="L42" i="12"/>
  <c r="K42" i="12"/>
  <c r="J42" i="12"/>
  <c r="I42" i="12"/>
  <c r="H42" i="12"/>
  <c r="G42" i="12"/>
  <c r="E42" i="12"/>
  <c r="D42" i="12"/>
  <c r="C42" i="12"/>
  <c r="B42" i="12"/>
  <c r="U41" i="12"/>
  <c r="T41" i="12"/>
  <c r="S41" i="12"/>
  <c r="R41" i="12"/>
  <c r="P41" i="12"/>
  <c r="O41" i="12"/>
  <c r="N41" i="12"/>
  <c r="M41" i="12"/>
  <c r="L41" i="12"/>
  <c r="K41" i="12"/>
  <c r="J41" i="12"/>
  <c r="I41" i="12"/>
  <c r="H41" i="12"/>
  <c r="G41" i="12"/>
  <c r="E41" i="12"/>
  <c r="D41" i="12"/>
  <c r="C41" i="12"/>
  <c r="B41" i="12"/>
  <c r="V40" i="12"/>
  <c r="V39" i="12"/>
  <c r="V38" i="12"/>
  <c r="V37" i="12"/>
  <c r="V36" i="12"/>
  <c r="V35" i="12"/>
  <c r="V34" i="12"/>
  <c r="V33" i="12"/>
  <c r="V32" i="12"/>
  <c r="V31" i="12"/>
  <c r="V30" i="12"/>
  <c r="V29" i="12"/>
  <c r="V28" i="12"/>
  <c r="V27" i="12"/>
  <c r="V26" i="12"/>
  <c r="V25" i="12"/>
  <c r="V24" i="12"/>
  <c r="V23" i="12"/>
  <c r="V22" i="12"/>
  <c r="V21" i="12"/>
  <c r="V20" i="12"/>
  <c r="V19" i="12"/>
  <c r="V18" i="12"/>
  <c r="V17" i="12"/>
  <c r="V16" i="12"/>
  <c r="V15" i="12"/>
  <c r="V14" i="12"/>
  <c r="V13" i="12"/>
  <c r="V12" i="12"/>
  <c r="V11" i="12"/>
  <c r="V10" i="12"/>
  <c r="M6" i="12"/>
  <c r="L6" i="12"/>
  <c r="K6" i="12"/>
  <c r="J6" i="12"/>
  <c r="I6" i="12"/>
  <c r="H6" i="12"/>
  <c r="G6" i="12"/>
  <c r="F6" i="12"/>
  <c r="E6" i="12"/>
  <c r="D6" i="12"/>
  <c r="C6" i="12"/>
  <c r="B6" i="12"/>
  <c r="N5" i="12"/>
  <c r="N4" i="12"/>
  <c r="N3" i="12"/>
  <c r="U40" i="11"/>
  <c r="T40" i="11"/>
  <c r="S40" i="11"/>
  <c r="R40" i="11"/>
  <c r="P40" i="11"/>
  <c r="O40" i="11"/>
  <c r="N40" i="11"/>
  <c r="M40" i="11"/>
  <c r="L40" i="11"/>
  <c r="K40" i="11"/>
  <c r="J40" i="11"/>
  <c r="I40" i="11"/>
  <c r="H40" i="11"/>
  <c r="G40" i="11"/>
  <c r="E40" i="11"/>
  <c r="D40" i="11"/>
  <c r="C40" i="11"/>
  <c r="B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7" i="11"/>
  <c r="V26" i="11"/>
  <c r="V25" i="11"/>
  <c r="V24" i="11"/>
  <c r="V23" i="11"/>
  <c r="V22" i="11"/>
  <c r="V21" i="11"/>
  <c r="V20" i="11"/>
  <c r="V19" i="11"/>
  <c r="V18" i="11"/>
  <c r="V17" i="11"/>
  <c r="V16" i="11"/>
  <c r="V15" i="11"/>
  <c r="V14" i="11"/>
  <c r="V13" i="11"/>
  <c r="V12" i="11"/>
  <c r="V11" i="11"/>
  <c r="V10" i="11"/>
  <c r="M6" i="11"/>
  <c r="L6" i="11"/>
  <c r="K6" i="11"/>
  <c r="J6" i="11"/>
  <c r="I6" i="11"/>
  <c r="H6" i="11"/>
  <c r="G6" i="11"/>
  <c r="F6" i="11"/>
  <c r="E6" i="11"/>
  <c r="D6" i="11"/>
  <c r="C6" i="11"/>
  <c r="B6" i="11"/>
  <c r="N5" i="11"/>
  <c r="N4" i="11"/>
  <c r="N3" i="11"/>
  <c r="U42" i="10"/>
  <c r="T42" i="10"/>
  <c r="S42" i="10"/>
  <c r="R42" i="10"/>
  <c r="P42" i="10"/>
  <c r="O42" i="10"/>
  <c r="N42" i="10"/>
  <c r="M42" i="10"/>
  <c r="L42" i="10"/>
  <c r="K42" i="10"/>
  <c r="J42" i="10"/>
  <c r="I42" i="10"/>
  <c r="H42" i="10"/>
  <c r="G42" i="10"/>
  <c r="E42" i="10"/>
  <c r="D42" i="10"/>
  <c r="C42" i="10"/>
  <c r="B42" i="10"/>
  <c r="U41" i="10"/>
  <c r="T41" i="10"/>
  <c r="S41" i="10"/>
  <c r="R41" i="10"/>
  <c r="P41" i="10"/>
  <c r="O41" i="10"/>
  <c r="N41" i="10"/>
  <c r="M41" i="10"/>
  <c r="L41" i="10"/>
  <c r="K41" i="10"/>
  <c r="J41" i="10"/>
  <c r="I41" i="10"/>
  <c r="H41" i="10"/>
  <c r="G41" i="10"/>
  <c r="E41" i="10"/>
  <c r="D41" i="10"/>
  <c r="C41" i="10"/>
  <c r="B41" i="10"/>
  <c r="V40" i="10"/>
  <c r="V39" i="10"/>
  <c r="V38" i="10"/>
  <c r="V37" i="10"/>
  <c r="V36" i="10"/>
  <c r="V35" i="10"/>
  <c r="V34" i="10"/>
  <c r="V33" i="10"/>
  <c r="V32" i="10"/>
  <c r="V31" i="10"/>
  <c r="V30" i="10"/>
  <c r="V29" i="10"/>
  <c r="V28" i="10"/>
  <c r="V27" i="10"/>
  <c r="V26" i="10"/>
  <c r="V25" i="10"/>
  <c r="V24" i="10"/>
  <c r="V23" i="10"/>
  <c r="V22" i="10"/>
  <c r="V21" i="10"/>
  <c r="V20" i="10"/>
  <c r="V19" i="10"/>
  <c r="V18" i="10"/>
  <c r="V17" i="10"/>
  <c r="V16" i="10"/>
  <c r="V15" i="10"/>
  <c r="V14" i="10"/>
  <c r="V13" i="10"/>
  <c r="V12" i="10"/>
  <c r="V11" i="10"/>
  <c r="V10" i="10"/>
  <c r="M6" i="10"/>
  <c r="L6" i="10"/>
  <c r="K6" i="10"/>
  <c r="J6" i="10"/>
  <c r="I6" i="10"/>
  <c r="H6" i="10"/>
  <c r="G6" i="10"/>
  <c r="F6" i="10"/>
  <c r="E6" i="10"/>
  <c r="D6" i="10"/>
  <c r="C6" i="10"/>
  <c r="B6" i="10"/>
  <c r="N5" i="10"/>
  <c r="N4" i="10"/>
  <c r="N3" i="10"/>
  <c r="U40" i="9"/>
  <c r="T40" i="9"/>
  <c r="S40" i="9"/>
  <c r="R40" i="9"/>
  <c r="P40" i="9"/>
  <c r="O40" i="9"/>
  <c r="N40" i="9"/>
  <c r="M40" i="9"/>
  <c r="L40" i="9"/>
  <c r="K40" i="9"/>
  <c r="J40" i="9"/>
  <c r="I40" i="9"/>
  <c r="H40" i="9"/>
  <c r="G40" i="9"/>
  <c r="E40" i="9"/>
  <c r="D40" i="9"/>
  <c r="C40" i="9"/>
  <c r="B40" i="9"/>
  <c r="V39" i="9"/>
  <c r="V38" i="9"/>
  <c r="V37" i="9"/>
  <c r="V36" i="9"/>
  <c r="V35" i="9"/>
  <c r="V34" i="9"/>
  <c r="V33" i="9"/>
  <c r="V32" i="9"/>
  <c r="V31" i="9"/>
  <c r="V30" i="9"/>
  <c r="V29" i="9"/>
  <c r="V28" i="9"/>
  <c r="V27" i="9"/>
  <c r="V26" i="9"/>
  <c r="V25" i="9"/>
  <c r="V24" i="9"/>
  <c r="V23" i="9"/>
  <c r="V22" i="9"/>
  <c r="V21" i="9"/>
  <c r="V20" i="9"/>
  <c r="V19" i="9"/>
  <c r="V18" i="9"/>
  <c r="V17" i="9"/>
  <c r="V16" i="9"/>
  <c r="V15" i="9"/>
  <c r="V14" i="9"/>
  <c r="V13" i="9"/>
  <c r="V12" i="9"/>
  <c r="V11" i="9"/>
  <c r="V10" i="9"/>
  <c r="M6" i="9"/>
  <c r="L6" i="9"/>
  <c r="K6" i="9"/>
  <c r="J6" i="9"/>
  <c r="I6" i="9"/>
  <c r="H6" i="9"/>
  <c r="G6" i="9"/>
  <c r="F6" i="9"/>
  <c r="E6" i="9"/>
  <c r="D6" i="9"/>
  <c r="C6" i="9"/>
  <c r="B6" i="9"/>
  <c r="N5" i="9"/>
  <c r="N4" i="9"/>
  <c r="N3" i="9"/>
  <c r="U42" i="8"/>
  <c r="T42" i="8"/>
  <c r="S42" i="8"/>
  <c r="R42" i="8"/>
  <c r="P42" i="8"/>
  <c r="O42" i="8"/>
  <c r="N42" i="8"/>
  <c r="M42" i="8"/>
  <c r="L42" i="8"/>
  <c r="K42" i="8"/>
  <c r="J42" i="8"/>
  <c r="I42" i="8"/>
  <c r="H42" i="8"/>
  <c r="E42" i="8"/>
  <c r="D42" i="8"/>
  <c r="C42" i="8"/>
  <c r="B42" i="8"/>
  <c r="U41" i="8"/>
  <c r="T41" i="8"/>
  <c r="S41" i="8"/>
  <c r="R41" i="8"/>
  <c r="P41" i="8"/>
  <c r="O41" i="8"/>
  <c r="N41" i="8"/>
  <c r="M41" i="8"/>
  <c r="L41" i="8"/>
  <c r="K41" i="8"/>
  <c r="J41" i="8"/>
  <c r="I41" i="8"/>
  <c r="H41" i="8"/>
  <c r="E41" i="8"/>
  <c r="D41" i="8"/>
  <c r="C41" i="8"/>
  <c r="B41" i="8"/>
  <c r="V40" i="8"/>
  <c r="V39" i="8"/>
  <c r="V38" i="8"/>
  <c r="V37" i="8"/>
  <c r="V36" i="8"/>
  <c r="V35" i="8"/>
  <c r="V34" i="8"/>
  <c r="V33" i="8"/>
  <c r="V32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V14" i="8"/>
  <c r="V13" i="8"/>
  <c r="V12" i="8"/>
  <c r="V11" i="8"/>
  <c r="V10" i="8"/>
  <c r="M6" i="8"/>
  <c r="L6" i="8"/>
  <c r="K6" i="8"/>
  <c r="J6" i="8"/>
  <c r="I6" i="8"/>
  <c r="H6" i="8"/>
  <c r="G6" i="8"/>
  <c r="F6" i="8"/>
  <c r="E6" i="8"/>
  <c r="D6" i="8"/>
  <c r="C6" i="8"/>
  <c r="B6" i="8"/>
  <c r="N5" i="8"/>
  <c r="N4" i="8"/>
  <c r="N3" i="8"/>
  <c r="U39" i="7"/>
  <c r="T39" i="7"/>
  <c r="S39" i="7"/>
  <c r="R39" i="7"/>
  <c r="P39" i="7"/>
  <c r="O39" i="7"/>
  <c r="N39" i="7"/>
  <c r="M39" i="7"/>
  <c r="L39" i="7"/>
  <c r="K39" i="7"/>
  <c r="J39" i="7"/>
  <c r="I39" i="7"/>
  <c r="H39" i="7"/>
  <c r="G39" i="7"/>
  <c r="E39" i="7"/>
  <c r="D39" i="7"/>
  <c r="C39" i="7"/>
  <c r="B39" i="7"/>
  <c r="V38" i="7"/>
  <c r="V37" i="7"/>
  <c r="V36" i="7"/>
  <c r="V35" i="7"/>
  <c r="V34" i="7"/>
  <c r="V33" i="7"/>
  <c r="V32" i="7"/>
  <c r="V31" i="7"/>
  <c r="V30" i="7"/>
  <c r="V29" i="7"/>
  <c r="V28" i="7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40" i="7" s="1"/>
  <c r="M6" i="7"/>
  <c r="L6" i="7"/>
  <c r="K6" i="7"/>
  <c r="J6" i="7"/>
  <c r="I6" i="7"/>
  <c r="H6" i="7"/>
  <c r="G6" i="7"/>
  <c r="F6" i="7"/>
  <c r="E6" i="7"/>
  <c r="D6" i="7"/>
  <c r="C6" i="7"/>
  <c r="B6" i="7"/>
  <c r="N5" i="7"/>
  <c r="N4" i="7"/>
  <c r="N3" i="7"/>
  <c r="N36" i="3"/>
  <c r="E34" i="4" s="1"/>
  <c r="I6" i="2"/>
  <c r="N12" i="3"/>
  <c r="E10" i="4" s="1"/>
  <c r="M44" i="3"/>
  <c r="L44" i="3"/>
  <c r="K44" i="3"/>
  <c r="J44" i="3"/>
  <c r="I44" i="3"/>
  <c r="H44" i="3"/>
  <c r="G44" i="3"/>
  <c r="F44" i="3"/>
  <c r="E44" i="3"/>
  <c r="D44" i="3"/>
  <c r="C44" i="3"/>
  <c r="B44" i="3"/>
  <c r="N41" i="3"/>
  <c r="N42" i="3"/>
  <c r="T42" i="2"/>
  <c r="S42" i="2"/>
  <c r="R42" i="2"/>
  <c r="T41" i="2"/>
  <c r="S41" i="2"/>
  <c r="R41" i="2"/>
  <c r="N11" i="3"/>
  <c r="E9" i="4" s="1"/>
  <c r="V41" i="16" l="1"/>
  <c r="V41" i="14"/>
  <c r="V41" i="11"/>
  <c r="V41" i="9"/>
  <c r="B34" i="4"/>
  <c r="C34" i="4" s="1"/>
  <c r="B35" i="4"/>
  <c r="C35" i="4" s="1"/>
  <c r="B36" i="4"/>
  <c r="C36" i="4" s="1"/>
  <c r="B22" i="4"/>
  <c r="C22" i="4" s="1"/>
  <c r="B10" i="4"/>
  <c r="F10" i="4" s="1"/>
  <c r="N6" i="15"/>
  <c r="B45" i="15" s="1"/>
  <c r="N6" i="12"/>
  <c r="B45" i="12" s="1"/>
  <c r="V42" i="12"/>
  <c r="V42" i="17"/>
  <c r="N6" i="9"/>
  <c r="B44" i="9" s="1"/>
  <c r="V39" i="7"/>
  <c r="B44" i="7" s="1"/>
  <c r="N6" i="7"/>
  <c r="B43" i="7" s="1"/>
  <c r="V41" i="8"/>
  <c r="B46" i="8" s="1"/>
  <c r="N6" i="8"/>
  <c r="B45" i="8" s="1"/>
  <c r="V42" i="8"/>
  <c r="V40" i="9"/>
  <c r="B45" i="9" s="1"/>
  <c r="V42" i="10"/>
  <c r="V41" i="10"/>
  <c r="B46" i="10" s="1"/>
  <c r="N6" i="10"/>
  <c r="B45" i="10" s="1"/>
  <c r="V40" i="11"/>
  <c r="B45" i="11" s="1"/>
  <c r="N6" i="11"/>
  <c r="B44" i="11" s="1"/>
  <c r="V41" i="12"/>
  <c r="B46" i="12" s="1"/>
  <c r="V41" i="13"/>
  <c r="B46" i="13" s="1"/>
  <c r="V42" i="13"/>
  <c r="N6" i="13"/>
  <c r="B45" i="13" s="1"/>
  <c r="V40" i="14"/>
  <c r="B45" i="14" s="1"/>
  <c r="N6" i="14"/>
  <c r="B44" i="14" s="1"/>
  <c r="V41" i="15"/>
  <c r="B46" i="15" s="1"/>
  <c r="V42" i="15"/>
  <c r="N6" i="16"/>
  <c r="B44" i="16" s="1"/>
  <c r="V40" i="16"/>
  <c r="B45" i="16" s="1"/>
  <c r="V41" i="17"/>
  <c r="N6" i="17"/>
  <c r="B45" i="17" s="1"/>
  <c r="C10" i="4" l="1"/>
  <c r="F34" i="4"/>
  <c r="B46" i="17"/>
  <c r="H42" i="2" l="1"/>
  <c r="H41" i="2"/>
  <c r="B24" i="4" s="1"/>
  <c r="H6" i="2"/>
  <c r="B9" i="4" s="1"/>
  <c r="C24" i="4" l="1"/>
  <c r="C9" i="4"/>
  <c r="F9" i="4"/>
  <c r="N43" i="3"/>
  <c r="N40" i="3"/>
  <c r="N39" i="3"/>
  <c r="E37" i="4" s="1"/>
  <c r="N38" i="3"/>
  <c r="E36" i="4" s="1"/>
  <c r="F36" i="4" s="1"/>
  <c r="N37" i="3"/>
  <c r="E35" i="4" s="1"/>
  <c r="F35" i="4" s="1"/>
  <c r="N35" i="3"/>
  <c r="E33" i="4" s="1"/>
  <c r="F33" i="4" s="1"/>
  <c r="N34" i="3"/>
  <c r="E32" i="4" s="1"/>
  <c r="N33" i="3"/>
  <c r="E31" i="4" s="1"/>
  <c r="N32" i="3"/>
  <c r="E30" i="4" s="1"/>
  <c r="N31" i="3"/>
  <c r="E29" i="4" s="1"/>
  <c r="N30" i="3"/>
  <c r="E28" i="4" s="1"/>
  <c r="N28" i="3"/>
  <c r="E26" i="4" s="1"/>
  <c r="N27" i="3"/>
  <c r="E25" i="4" s="1"/>
  <c r="N26" i="3"/>
  <c r="E24" i="4" s="1"/>
  <c r="F24" i="4" s="1"/>
  <c r="N25" i="3"/>
  <c r="E23" i="4" s="1"/>
  <c r="N24" i="3"/>
  <c r="E22" i="4" s="1"/>
  <c r="F22" i="4" s="1"/>
  <c r="N23" i="3"/>
  <c r="E21" i="4" s="1"/>
  <c r="N21" i="3"/>
  <c r="E19" i="4" s="1"/>
  <c r="N20" i="3"/>
  <c r="E18" i="4" s="1"/>
  <c r="M17" i="3"/>
  <c r="L17" i="3"/>
  <c r="K17" i="3"/>
  <c r="J17" i="3"/>
  <c r="I17" i="3"/>
  <c r="H17" i="3"/>
  <c r="G17" i="3"/>
  <c r="F17" i="3"/>
  <c r="E17" i="3"/>
  <c r="D17" i="3"/>
  <c r="C17" i="3"/>
  <c r="B17" i="3"/>
  <c r="N16" i="3"/>
  <c r="E14" i="4" s="1"/>
  <c r="N15" i="3"/>
  <c r="E13" i="4" s="1"/>
  <c r="N14" i="3"/>
  <c r="E12" i="4" s="1"/>
  <c r="F12" i="4" s="1"/>
  <c r="N13" i="3"/>
  <c r="E11" i="4" s="1"/>
  <c r="N10" i="3"/>
  <c r="E8" i="4" s="1"/>
  <c r="F8" i="4" s="1"/>
  <c r="N9" i="3"/>
  <c r="E7" i="4" s="1"/>
  <c r="N8" i="3"/>
  <c r="E6" i="4" s="1"/>
  <c r="F6" i="4" s="1"/>
  <c r="N7" i="3"/>
  <c r="E5" i="4" s="1"/>
  <c r="N6" i="3"/>
  <c r="E4" i="4" s="1"/>
  <c r="N5" i="3"/>
  <c r="E3" i="4" s="1"/>
  <c r="P42" i="2"/>
  <c r="P41" i="2"/>
  <c r="B32" i="4" s="1"/>
  <c r="U42" i="2"/>
  <c r="O42" i="2"/>
  <c r="N42" i="2"/>
  <c r="M42" i="2"/>
  <c r="L42" i="2"/>
  <c r="K42" i="2"/>
  <c r="J42" i="2"/>
  <c r="I42" i="2"/>
  <c r="G42" i="2"/>
  <c r="E42" i="2"/>
  <c r="D42" i="2"/>
  <c r="B42" i="2"/>
  <c r="U41" i="2"/>
  <c r="B37" i="4" s="1"/>
  <c r="O41" i="2"/>
  <c r="B31" i="4" s="1"/>
  <c r="N41" i="2"/>
  <c r="B30" i="4" s="1"/>
  <c r="M41" i="2"/>
  <c r="B29" i="4" s="1"/>
  <c r="L41" i="2"/>
  <c r="B28" i="4" s="1"/>
  <c r="K41" i="2"/>
  <c r="B27" i="4" s="1"/>
  <c r="J41" i="2"/>
  <c r="B26" i="4" s="1"/>
  <c r="I41" i="2"/>
  <c r="B25" i="4" s="1"/>
  <c r="G41" i="2"/>
  <c r="B23" i="4" s="1"/>
  <c r="E41" i="2"/>
  <c r="B21" i="4" s="1"/>
  <c r="D41" i="2"/>
  <c r="B20" i="4" s="1"/>
  <c r="C41" i="2"/>
  <c r="B19" i="4" s="1"/>
  <c r="B41" i="2"/>
  <c r="B18" i="4" s="1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M6" i="2"/>
  <c r="B14" i="4" s="1"/>
  <c r="L6" i="2"/>
  <c r="B13" i="4" s="1"/>
  <c r="K6" i="2"/>
  <c r="B12" i="4" s="1"/>
  <c r="J6" i="2"/>
  <c r="B11" i="4" s="1"/>
  <c r="G6" i="2"/>
  <c r="B8" i="4" s="1"/>
  <c r="F6" i="2"/>
  <c r="B7" i="4" s="1"/>
  <c r="E6" i="2"/>
  <c r="B6" i="4" s="1"/>
  <c r="D6" i="2"/>
  <c r="B5" i="4" s="1"/>
  <c r="C6" i="2"/>
  <c r="B4" i="4" s="1"/>
  <c r="B6" i="2"/>
  <c r="B3" i="4" s="1"/>
  <c r="N5" i="2"/>
  <c r="N4" i="2"/>
  <c r="N3" i="2"/>
  <c r="F13" i="4" l="1"/>
  <c r="F11" i="4"/>
  <c r="F30" i="4"/>
  <c r="F29" i="4"/>
  <c r="F31" i="4"/>
  <c r="F32" i="4"/>
  <c r="F18" i="4"/>
  <c r="F19" i="4"/>
  <c r="F37" i="4"/>
  <c r="C25" i="4"/>
  <c r="C26" i="4"/>
  <c r="C27" i="4"/>
  <c r="C28" i="4"/>
  <c r="C20" i="4"/>
  <c r="C23" i="4"/>
  <c r="C21" i="4"/>
  <c r="C29" i="4"/>
  <c r="F21" i="4"/>
  <c r="C30" i="4"/>
  <c r="C31" i="4"/>
  <c r="C32" i="4"/>
  <c r="F23" i="4"/>
  <c r="C37" i="4"/>
  <c r="F25" i="4"/>
  <c r="C18" i="4"/>
  <c r="F26" i="4"/>
  <c r="B38" i="4"/>
  <c r="D21" i="4" s="1"/>
  <c r="C19" i="4"/>
  <c r="F28" i="4"/>
  <c r="C5" i="4"/>
  <c r="F5" i="4"/>
  <c r="F7" i="4"/>
  <c r="C3" i="4"/>
  <c r="C7" i="4"/>
  <c r="C14" i="4"/>
  <c r="B15" i="4"/>
  <c r="D4" i="4" s="1"/>
  <c r="C4" i="4"/>
  <c r="C6" i="4"/>
  <c r="C8" i="4"/>
  <c r="C11" i="4"/>
  <c r="C12" i="4"/>
  <c r="F14" i="4"/>
  <c r="C13" i="4"/>
  <c r="F3" i="4"/>
  <c r="F4" i="4"/>
  <c r="C47" i="3"/>
  <c r="J47" i="3"/>
  <c r="N17" i="3"/>
  <c r="F47" i="3"/>
  <c r="H47" i="3"/>
  <c r="M47" i="3"/>
  <c r="N22" i="3"/>
  <c r="E20" i="4" s="1"/>
  <c r="F20" i="4" s="1"/>
  <c r="N29" i="3"/>
  <c r="E27" i="4" s="1"/>
  <c r="F27" i="4" s="1"/>
  <c r="D47" i="3"/>
  <c r="B47" i="3"/>
  <c r="E47" i="3"/>
  <c r="G47" i="3"/>
  <c r="N6" i="2"/>
  <c r="B45" i="2" s="1"/>
  <c r="I47" i="3"/>
  <c r="L47" i="3"/>
  <c r="K47" i="3"/>
  <c r="V42" i="2"/>
  <c r="V41" i="2"/>
  <c r="D23" i="4" l="1"/>
  <c r="D37" i="4"/>
  <c r="D20" i="4"/>
  <c r="D28" i="4"/>
  <c r="D32" i="4"/>
  <c r="D27" i="4"/>
  <c r="D31" i="4"/>
  <c r="D26" i="4"/>
  <c r="D30" i="4"/>
  <c r="D19" i="4"/>
  <c r="D33" i="4"/>
  <c r="D34" i="4"/>
  <c r="D35" i="4"/>
  <c r="D22" i="4"/>
  <c r="D36" i="4"/>
  <c r="D24" i="4"/>
  <c r="D29" i="4"/>
  <c r="D18" i="4"/>
  <c r="D25" i="4"/>
  <c r="B40" i="4"/>
  <c r="D10" i="4"/>
  <c r="D9" i="4"/>
  <c r="D13" i="4"/>
  <c r="D14" i="4"/>
  <c r="D7" i="4"/>
  <c r="D12" i="4"/>
  <c r="D3" i="4"/>
  <c r="D11" i="4"/>
  <c r="D8" i="4"/>
  <c r="D5" i="4"/>
  <c r="D6" i="4"/>
  <c r="B46" i="2"/>
  <c r="N44" i="3"/>
  <c r="N47" i="3" s="1"/>
</calcChain>
</file>

<file path=xl/sharedStrings.xml><?xml version="1.0" encoding="utf-8"?>
<sst xmlns="http://schemas.openxmlformats.org/spreadsheetml/2006/main" count="1081" uniqueCount="105">
  <si>
    <t>Palkka- ja yrittäjätulot</t>
  </si>
  <si>
    <t>Eläkkeet</t>
  </si>
  <si>
    <t>Asumistuki</t>
  </si>
  <si>
    <t>Sairauspäiväraha</t>
  </si>
  <si>
    <t>Toimeentulotuki</t>
  </si>
  <si>
    <t>Muut tulot</t>
  </si>
  <si>
    <t>Yhteensä</t>
  </si>
  <si>
    <t>Päivä</t>
  </si>
  <si>
    <t>Vaatteet</t>
  </si>
  <si>
    <t>Terveys</t>
  </si>
  <si>
    <t>Päivähoito</t>
  </si>
  <si>
    <t>Vakuutukset</t>
  </si>
  <si>
    <t>Kodin hankinnat</t>
  </si>
  <si>
    <t>Muut menot</t>
  </si>
  <si>
    <t>Menot yhteensä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</si>
  <si>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</si>
  <si>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</si>
  <si>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</si>
  <si>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</si>
  <si>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</si>
  <si>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</si>
  <si>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</si>
  <si>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</si>
  <si>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</si>
  <si>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</si>
  <si>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</si>
  <si>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</si>
  <si>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</si>
  <si>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</si>
  <si>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</si>
  <si>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</si>
  <si>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</si>
  <si>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</si>
  <si>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</si>
  <si>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</si>
  <si>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</si>
  <si>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</si>
  <si>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</si>
  <si>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</si>
  <si>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</si>
  <si>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</si>
  <si>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</si>
  <si>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</si>
  <si>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</si>
  <si>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</si>
  <si>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</si>
  <si>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Keskiarvo</t>
  </si>
  <si>
    <t>YHTEENVETO</t>
  </si>
  <si>
    <t xml:space="preserve">  </t>
  </si>
  <si>
    <t>Tulot</t>
  </si>
  <si>
    <t>Menot</t>
  </si>
  <si>
    <t>Säästäminen</t>
  </si>
  <si>
    <t>Suoratoistot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</si>
  <si>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</si>
  <si>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</si>
  <si>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</si>
  <si>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</si>
  <si>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</si>
  <si>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</si>
  <si>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</si>
  <si>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</si>
  <si>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</si>
  <si>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</si>
  <si>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</si>
  <si>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</si>
  <si>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Tulot yhteensä</t>
  </si>
  <si>
    <t>Tulos</t>
  </si>
  <si>
    <t>VUOSIYHTEENVETO</t>
  </si>
  <si>
    <t>Osuus kokonaistuloista</t>
  </si>
  <si>
    <t>Budjetissa arvioitu</t>
  </si>
  <si>
    <t>Osuus kokonaiskulutuksesta</t>
  </si>
  <si>
    <t>Kokonaiskulutus</t>
  </si>
  <si>
    <t>Elatustuki</t>
  </si>
  <si>
    <t>MENOT</t>
  </si>
  <si>
    <t>TULOT</t>
  </si>
  <si>
    <t>Opintolaina</t>
  </si>
  <si>
    <t>Vanhempainraha</t>
  </si>
  <si>
    <t>Ravintolat</t>
  </si>
  <si>
    <t>Ruoka kotona</t>
  </si>
  <si>
    <t>VUOSI</t>
  </si>
  <si>
    <t>Lainanhoito ja korot</t>
  </si>
  <si>
    <t>Työttömyystuet</t>
  </si>
  <si>
    <t>Lapsilisä</t>
  </si>
  <si>
    <t>Opintoraha</t>
  </si>
  <si>
    <t>Palkka</t>
  </si>
  <si>
    <t>Henkilö 1</t>
  </si>
  <si>
    <t>Henkilö 2</t>
  </si>
  <si>
    <t>Henkilö 3</t>
  </si>
  <si>
    <t>Kuukausibudjetti</t>
  </si>
  <si>
    <t>Vuokra ja vastike</t>
  </si>
  <si>
    <t>Vesi</t>
  </si>
  <si>
    <t>Sähkö</t>
  </si>
  <si>
    <t>Auto</t>
  </si>
  <si>
    <t>Bussi- ja junaliput</t>
  </si>
  <si>
    <t>Vapaa-aika</t>
  </si>
  <si>
    <t>Muu asuminen</t>
  </si>
  <si>
    <t>VUOSIBUDJETTI</t>
  </si>
  <si>
    <t>Julkinen liikenne</t>
  </si>
  <si>
    <t>Muu matkustus</t>
  </si>
  <si>
    <t>Lahjat, lahjoitukset</t>
  </si>
  <si>
    <t>Lahjat ja lahjoitukset</t>
  </si>
  <si>
    <t>Vuoden kokonaistulos</t>
  </si>
  <si>
    <t>Keskimäärin 12 kk</t>
  </si>
  <si>
    <t>Erotus suunniteltuun vuosibudjettiin</t>
  </si>
  <si>
    <r>
      <rPr>
        <b/>
        <sz val="20"/>
        <color theme="1"/>
        <rFont val="Calibri"/>
        <family val="2"/>
      </rPr>
      <t>Suunnittele ja seuraa rahankäyttöäsi budjetoimalla!</t>
    </r>
    <r>
      <rPr>
        <b/>
        <sz val="11"/>
        <color theme="1"/>
        <rFont val="Aptos Narrow"/>
        <family val="2"/>
        <scheme val="minor"/>
      </rPr>
      <t xml:space="preserve">
</t>
    </r>
    <r>
      <rPr>
        <sz val="11"/>
        <color theme="1"/>
        <rFont val="Aptos Narrow"/>
        <family val="2"/>
        <scheme val="minor"/>
      </rPr>
      <t xml:space="preserve">
Suunnittele rahankäyttöä vuositasolla Vuosibudjetti-sivulla. Lisää jokaiselle kuukaudelle arvioidut tulot ja menot. 
Seuraa rahankäyttöäsi jopa päivätasolla kuukausivälilehdillä (tammikuu-joulukuu). Lisää säännölliset tulot ja menot kuukausivälilehdille ennakkoon ja täydennä tietoja kuukauden mittaan.
Lisää omia muistiinpanoja yksittäisiin soluihin painamalla hiiren oikeaa näppäintä </t>
    </r>
    <r>
      <rPr>
        <sz val="11"/>
        <color theme="1"/>
        <rFont val="Aptos Narrow"/>
        <family val="2"/>
      </rPr>
      <t>→</t>
    </r>
    <r>
      <rPr>
        <sz val="11"/>
        <color theme="1"/>
        <rFont val="Aptos Narrow"/>
        <family val="2"/>
        <scheme val="minor"/>
      </rPr>
      <t xml:space="preserve"> Uusi muistiinpano. Muistiinpanoja voit lisätä esimerkiksi yksittäiseen menoon, jos haluat merkitä tarkemmin, mikä meno on kyseessä.
Kuukausivälilehtien tiedoista tulee automaattinen yhteenveto, jonka löydät Vuosiyhteenveto -välilehdeltä.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</si>
</sst>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\ %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8"/>
      <color theme="3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3"/>
      <color theme="3"/>
      <name val="Calibri"/>
      <family val="2"/>
    </font>
    <font>
      <b/>
      <sz val="15"/>
      <color theme="3"/>
      <name val="Calibri"/>
      <family val="2"/>
    </font>
    <font>
      <b/>
      <sz val="18"/>
      <color theme="3"/>
      <name val="Calibri"/>
      <family val="2"/>
    </font>
    <font>
      <sz val="11"/>
      <color theme="0"/>
      <name val="Calibri"/>
      <family val="2"/>
    </font>
    <font>
      <b/>
      <sz val="20"/>
      <color theme="1"/>
      <name val="Calibri"/>
      <family val="2"/>
    </font>
    <font>
      <sz val="11"/>
      <color theme="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/>
      <top/>
      <bottom style="thin">
        <color theme="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medium">
        <color rgb="FFB4AA9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</cellStyleXfs>
  <cellXfs count="77">
    <xf numFmtId="0" fontId="0" fillId="0" borderId="0" xfId="0"/>
    <xf numFmtId="0" fontId="3" fillId="0" borderId="0" xfId="1" applyFont="1"/>
    <xf numFmtId="0" fontId="4" fillId="0" borderId="0" xfId="0" applyFont="1"/>
    <xf numFmtId="0" fontId="5" fillId="0" borderId="1" xfId="0" applyFont="1" applyBorder="1"/>
    <xf numFmtId="0" fontId="5" fillId="0" borderId="4" xfId="0" applyFont="1" applyBorder="1"/>
    <xf numFmtId="0" fontId="4" fillId="2" borderId="5" xfId="0" applyFont="1" applyFill="1" applyBorder="1"/>
    <xf numFmtId="0" fontId="4" fillId="0" borderId="1" xfId="0" applyFont="1" applyBorder="1"/>
    <xf numFmtId="0" fontId="4" fillId="2" borderId="1" xfId="0" applyFont="1" applyFill="1" applyBorder="1"/>
    <xf numFmtId="0" fontId="4" fillId="0" borderId="3" xfId="0" applyFont="1" applyBorder="1"/>
    <xf numFmtId="0" fontId="6" fillId="0" borderId="1" xfId="0" applyFont="1" applyBorder="1"/>
    <xf numFmtId="0" fontId="2" fillId="0" borderId="0" xfId="1"/>
    <xf numFmtId="0" fontId="8" fillId="0" borderId="7" xfId="3"/>
    <xf numFmtId="0" fontId="11" fillId="0" borderId="8" xfId="4" applyFont="1"/>
    <xf numFmtId="0" fontId="5" fillId="0" borderId="0" xfId="0" applyFont="1"/>
    <xf numFmtId="0" fontId="5" fillId="0" borderId="2" xfId="0" applyFont="1" applyBorder="1"/>
    <xf numFmtId="0" fontId="5" fillId="0" borderId="3" xfId="0" applyFont="1" applyBorder="1"/>
    <xf numFmtId="0" fontId="12" fillId="0" borderId="7" xfId="3" applyFont="1"/>
    <xf numFmtId="0" fontId="5" fillId="0" borderId="1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6" borderId="1" xfId="0" applyFont="1" applyFill="1" applyBorder="1"/>
    <xf numFmtId="0" fontId="4" fillId="7" borderId="1" xfId="0" applyFont="1" applyFill="1" applyBorder="1"/>
    <xf numFmtId="0" fontId="5" fillId="6" borderId="2" xfId="0" applyFont="1" applyFill="1" applyBorder="1"/>
    <xf numFmtId="0" fontId="5" fillId="6" borderId="3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4" fillId="2" borderId="10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2" borderId="6" xfId="0" applyFont="1" applyFill="1" applyBorder="1"/>
    <xf numFmtId="0" fontId="5" fillId="2" borderId="4" xfId="0" applyFont="1" applyFill="1" applyBorder="1"/>
    <xf numFmtId="0" fontId="5" fillId="6" borderId="4" xfId="0" applyFont="1" applyFill="1" applyBorder="1"/>
    <xf numFmtId="0" fontId="5" fillId="7" borderId="4" xfId="0" applyFont="1" applyFill="1" applyBorder="1"/>
    <xf numFmtId="0" fontId="5" fillId="0" borderId="12" xfId="0" applyFont="1" applyBorder="1"/>
    <xf numFmtId="0" fontId="12" fillId="0" borderId="13" xfId="3" applyFont="1" applyBorder="1"/>
    <xf numFmtId="0" fontId="13" fillId="0" borderId="0" xfId="1" applyFont="1"/>
    <xf numFmtId="0" fontId="4" fillId="2" borderId="12" xfId="0" applyFont="1" applyFill="1" applyBorder="1"/>
    <xf numFmtId="0" fontId="5" fillId="0" borderId="9" xfId="0" applyFont="1" applyBorder="1"/>
    <xf numFmtId="3" fontId="5" fillId="2" borderId="15" xfId="0" applyNumberFormat="1" applyFont="1" applyFill="1" applyBorder="1"/>
    <xf numFmtId="164" fontId="5" fillId="2" borderId="15" xfId="0" applyNumberFormat="1" applyFont="1" applyFill="1" applyBorder="1"/>
    <xf numFmtId="3" fontId="5" fillId="0" borderId="14" xfId="0" applyNumberFormat="1" applyFont="1" applyBorder="1"/>
    <xf numFmtId="164" fontId="5" fillId="0" borderId="14" xfId="0" applyNumberFormat="1" applyFont="1" applyBorder="1"/>
    <xf numFmtId="3" fontId="5" fillId="2" borderId="14" xfId="0" applyNumberFormat="1" applyFont="1" applyFill="1" applyBorder="1"/>
    <xf numFmtId="164" fontId="5" fillId="2" borderId="14" xfId="0" applyNumberFormat="1" applyFont="1" applyFill="1" applyBorder="1"/>
    <xf numFmtId="0" fontId="4" fillId="0" borderId="0" xfId="0" applyFont="1" applyAlignment="1">
      <alignment horizontal="left" vertical="center" indent="1"/>
    </xf>
    <xf numFmtId="0" fontId="8" fillId="4" borderId="7" xfId="3" applyFill="1" applyAlignment="1">
      <alignment horizontal="left" vertical="center"/>
    </xf>
    <xf numFmtId="3" fontId="8" fillId="4" borderId="7" xfId="3" applyNumberFormat="1" applyFill="1"/>
    <xf numFmtId="164" fontId="5" fillId="6" borderId="14" xfId="0" applyNumberFormat="1" applyFont="1" applyFill="1" applyBorder="1"/>
    <xf numFmtId="0" fontId="5" fillId="2" borderId="15" xfId="2" applyNumberFormat="1" applyFont="1" applyFill="1" applyBorder="1"/>
    <xf numFmtId="0" fontId="5" fillId="0" borderId="14" xfId="2" applyNumberFormat="1" applyFont="1" applyBorder="1"/>
    <xf numFmtId="0" fontId="5" fillId="2" borderId="14" xfId="2" applyNumberFormat="1" applyFont="1" applyFill="1" applyBorder="1"/>
    <xf numFmtId="0" fontId="5" fillId="6" borderId="14" xfId="2" applyNumberFormat="1" applyFont="1" applyFill="1" applyBorder="1"/>
    <xf numFmtId="3" fontId="5" fillId="2" borderId="3" xfId="0" applyNumberFormat="1" applyFont="1" applyFill="1" applyBorder="1"/>
    <xf numFmtId="3" fontId="5" fillId="7" borderId="3" xfId="0" applyNumberFormat="1" applyFont="1" applyFill="1" applyBorder="1"/>
    <xf numFmtId="0" fontId="11" fillId="0" borderId="8" xfId="4" applyFont="1" applyAlignment="1">
      <alignment wrapText="1"/>
    </xf>
    <xf numFmtId="2" fontId="5" fillId="2" borderId="2" xfId="0" applyNumberFormat="1" applyFont="1" applyFill="1" applyBorder="1"/>
    <xf numFmtId="2" fontId="5" fillId="2" borderId="3" xfId="0" applyNumberFormat="1" applyFont="1" applyFill="1" applyBorder="1"/>
    <xf numFmtId="3" fontId="5" fillId="7" borderId="4" xfId="0" applyNumberFormat="1" applyFont="1" applyFill="1" applyBorder="1"/>
    <xf numFmtId="0" fontId="14" fillId="3" borderId="16" xfId="5" applyFont="1" applyBorder="1" applyAlignment="1">
      <alignment horizontal="left" vertical="center"/>
    </xf>
    <xf numFmtId="3" fontId="14" fillId="3" borderId="16" xfId="5" applyNumberFormat="1" applyFont="1" applyBorder="1"/>
    <xf numFmtId="0" fontId="14" fillId="3" borderId="16" xfId="5" applyFont="1" applyBorder="1"/>
    <xf numFmtId="0" fontId="5" fillId="2" borderId="5" xfId="0" applyFont="1" applyFill="1" applyBorder="1"/>
    <xf numFmtId="0" fontId="0" fillId="5" borderId="0" xfId="6" applyFont="1" applyAlignment="1">
      <alignment horizontal="left" vertical="top" wrapText="1"/>
    </xf>
    <xf numFmtId="0" fontId="7" fillId="4" borderId="16" xfId="7" applyBorder="1"/>
    <xf numFmtId="0" fontId="11" fillId="0" borderId="0" xfId="4" applyFont="1" applyBorder="1"/>
    <xf numFmtId="0" fontId="11" fillId="0" borderId="0" xfId="4" applyFont="1" applyBorder="1" applyAlignment="1">
      <alignment wrapText="1"/>
    </xf>
    <xf numFmtId="0" fontId="10" fillId="3" borderId="17" xfId="5" applyBorder="1" applyAlignment="1">
      <alignment horizontal="left" vertical="center"/>
    </xf>
    <xf numFmtId="3" fontId="10" fillId="3" borderId="17" xfId="5" applyNumberFormat="1" applyBorder="1"/>
    <xf numFmtId="0" fontId="10" fillId="3" borderId="17" xfId="5" applyBorder="1"/>
    <xf numFmtId="3" fontId="7" fillId="4" borderId="16" xfId="7" applyNumberFormat="1" applyBorder="1"/>
    <xf numFmtId="0" fontId="4" fillId="0" borderId="16" xfId="0" applyFont="1" applyBorder="1"/>
    <xf numFmtId="0" fontId="0" fillId="0" borderId="16" xfId="0" applyBorder="1"/>
    <xf numFmtId="0" fontId="4" fillId="7" borderId="16" xfId="0" applyFont="1" applyFill="1" applyBorder="1"/>
    <xf numFmtId="3" fontId="4" fillId="0" borderId="16" xfId="0" applyNumberFormat="1" applyFont="1" applyBorder="1"/>
    <xf numFmtId="3" fontId="4" fillId="7" borderId="16" xfId="0" applyNumberFormat="1" applyFont="1" applyFill="1" applyBorder="1"/>
    <xf numFmtId="9" fontId="0" fillId="0" borderId="16" xfId="2" applyFont="1" applyBorder="1"/>
    <xf numFmtId="9" fontId="7" fillId="4" borderId="16" xfId="2" applyFont="1" applyFill="1" applyBorder="1"/>
    <xf numFmtId="9" fontId="4" fillId="0" borderId="16" xfId="2" applyFont="1" applyBorder="1"/>
  </cellXfs>
  <cellStyles count="8">
    <cellStyle name="20 % - Aksentti1" xfId="7" builtinId="30"/>
    <cellStyle name="40 % - Aksentti3" xfId="6" builtinId="39"/>
    <cellStyle name="Aksentti1" xfId="5" builtinId="29"/>
    <cellStyle name="Normaali" xfId="0" builtinId="0"/>
    <cellStyle name="Otsikko" xfId="1" builtinId="15"/>
    <cellStyle name="Otsikko 1" xfId="3" builtinId="16"/>
    <cellStyle name="Otsikko 2" xfId="4" builtinId="17"/>
    <cellStyle name="Prosenttia" xfId="2" builtinId="5"/>
  </cellStyles>
  <dxfs count="7"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000000"/>
      </font>
      <border>
        <bottom style="medium">
          <color rgb="FF000000"/>
        </bottom>
      </border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</dxfs>
  <tableStyles count="1" defaultTableStyle="TableStyleMedium2" defaultPivotStyle="PivotStyleLight16">
    <tableStyle name="TableStyleLight15 2" pivot="0" count="7" xr9:uid="{7EDBA33F-2D08-4C8A-819A-CB08A2F674FF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Menot vuosiyhteenveto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[1]Vuosiyhteenveto!$B$17</c:f>
              <c:strCache>
                <c:ptCount val="1"/>
                <c:pt idx="0">
                  <c:v>Yhteensä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245-4312-8A7B-694FA7F75D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245-4312-8A7B-694FA7F75D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245-4312-8A7B-694FA7F75D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245-4312-8A7B-694FA7F75D8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245-4312-8A7B-694FA7F75D8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245-4312-8A7B-694FA7F75D8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245-4312-8A7B-694FA7F75D8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245-4312-8A7B-694FA7F75D8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245-4312-8A7B-694FA7F75D8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C245-4312-8A7B-694FA7F75D8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C245-4312-8A7B-694FA7F75D8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C245-4312-8A7B-694FA7F75D8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C245-4312-8A7B-694FA7F75D8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C245-4312-8A7B-694FA7F75D8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C245-4312-8A7B-694FA7F75D84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C245-4312-8A7B-694FA7F75D84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C245-4312-8A7B-694FA7F75D84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C245-4312-8A7B-694FA7F75D84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C245-4312-8A7B-694FA7F75D84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C245-4312-8A7B-694FA7F75D84}"/>
              </c:ext>
            </c:extLst>
          </c:dPt>
          <c:dLbls>
            <c:dLbl>
              <c:idx val="0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245-4312-8A7B-694FA7F75D84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245-4312-8A7B-694FA7F75D84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245-4312-8A7B-694FA7F75D84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245-4312-8A7B-694FA7F75D84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245-4312-8A7B-694FA7F75D84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245-4312-8A7B-694FA7F75D84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245-4312-8A7B-694FA7F75D84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245-4312-8A7B-694FA7F75D84}"/>
                </c:ext>
              </c:extLst>
            </c:dLbl>
            <c:dLbl>
              <c:idx val="8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245-4312-8A7B-694FA7F75D84}"/>
                </c:ext>
              </c:extLst>
            </c:dLbl>
            <c:dLbl>
              <c:idx val="9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3-C245-4312-8A7B-694FA7F75D84}"/>
                </c:ext>
              </c:extLst>
            </c:dLbl>
            <c:dLbl>
              <c:idx val="10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5-C245-4312-8A7B-694FA7F75D84}"/>
                </c:ext>
              </c:extLst>
            </c:dLbl>
            <c:dLbl>
              <c:idx val="11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7-C245-4312-8A7B-694FA7F75D84}"/>
                </c:ext>
              </c:extLst>
            </c:dLbl>
            <c:dLbl>
              <c:idx val="12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9-C245-4312-8A7B-694FA7F75D84}"/>
                </c:ext>
              </c:extLst>
            </c:dLbl>
            <c:dLbl>
              <c:idx val="13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B-C245-4312-8A7B-694FA7F75D84}"/>
                </c:ext>
              </c:extLst>
            </c:dLbl>
            <c:dLbl>
              <c:idx val="14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D-C245-4312-8A7B-694FA7F75D84}"/>
                </c:ext>
              </c:extLst>
            </c:dLbl>
            <c:dLbl>
              <c:idx val="15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F-C245-4312-8A7B-694FA7F75D84}"/>
                </c:ext>
              </c:extLst>
            </c:dLbl>
            <c:dLbl>
              <c:idx val="16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1-C245-4312-8A7B-694FA7F75D84}"/>
                </c:ext>
              </c:extLst>
            </c:dLbl>
            <c:dLbl>
              <c:idx val="17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3-C245-4312-8A7B-694FA7F75D84}"/>
                </c:ext>
              </c:extLst>
            </c:dLbl>
            <c:dLbl>
              <c:idx val="18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5-C245-4312-8A7B-694FA7F75D84}"/>
                </c:ext>
              </c:extLst>
            </c:dLbl>
            <c:dLbl>
              <c:idx val="19"/>
              <c:spPr>
                <a:solidFill>
                  <a:sysClr val="window" lastClr="FFFFFF"/>
                </a:solidFill>
                <a:ln>
                  <a:solidFill>
                    <a:srgbClr val="286FB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8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27-C245-4312-8A7B-694FA7F75D8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286FB7"/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[1]Vuosiyhteenveto!$A$18:$A$37</c:f>
              <c:strCache>
                <c:ptCount val="20"/>
                <c:pt idx="0">
                  <c:v>Ruoka kotona</c:v>
                </c:pt>
                <c:pt idx="1">
                  <c:v>Ravintolat</c:v>
                </c:pt>
                <c:pt idx="2">
                  <c:v>Vuokra ja vastike</c:v>
                </c:pt>
                <c:pt idx="3">
                  <c:v>Vesi</c:v>
                </c:pt>
                <c:pt idx="4">
                  <c:v>Sähkö</c:v>
                </c:pt>
                <c:pt idx="5">
                  <c:v>Muu asuminen</c:v>
                </c:pt>
                <c:pt idx="6">
                  <c:v>Vaatteet</c:v>
                </c:pt>
                <c:pt idx="7">
                  <c:v>Terveys</c:v>
                </c:pt>
                <c:pt idx="8">
                  <c:v>Auto</c:v>
                </c:pt>
                <c:pt idx="9">
                  <c:v>Julkinen liikenne</c:v>
                </c:pt>
                <c:pt idx="10">
                  <c:v>Muu matkustus</c:v>
                </c:pt>
                <c:pt idx="11">
                  <c:v>Suoratoistot</c:v>
                </c:pt>
                <c:pt idx="12">
                  <c:v>Päivähoito</c:v>
                </c:pt>
                <c:pt idx="13">
                  <c:v>Vakuutukset</c:v>
                </c:pt>
                <c:pt idx="14">
                  <c:v>Kodin hankinnat</c:v>
                </c:pt>
                <c:pt idx="15">
                  <c:v>Vapaa-aika</c:v>
                </c:pt>
                <c:pt idx="16">
                  <c:v>Lahjat, lahjoitukset</c:v>
                </c:pt>
                <c:pt idx="17">
                  <c:v>Säästäminen</c:v>
                </c:pt>
                <c:pt idx="18">
                  <c:v>Lainanhoito ja korot</c:v>
                </c:pt>
                <c:pt idx="19">
                  <c:v>Muut menot</c:v>
                </c:pt>
              </c:strCache>
            </c:strRef>
          </c:cat>
          <c:val>
            <c:numRef>
              <c:f>[1]Vuosiyhteenveto!$B$18:$B$37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C245-4312-8A7B-694FA7F75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76201</xdr:colOff>
      <xdr:row>0</xdr:row>
      <xdr:rowOff>38100</xdr:rowOff>
    </xdr:from>
    <xdr:to>
      <xdr:col>13</xdr:col>
      <xdr:colOff>695325</xdr:colOff>
      <xdr:row>2</xdr:row>
      <xdr:rowOff>171008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1D1084E3-B25C-455A-9176-BF4436F57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8026" y="38100"/>
          <a:ext cx="619124" cy="6282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152400</xdr:colOff>
      <xdr:row>0</xdr:row>
      <xdr:rowOff>142875</xdr:rowOff>
    </xdr:from>
    <xdr:to>
      <xdr:col>15</xdr:col>
      <xdr:colOff>228600</xdr:colOff>
      <xdr:row>5</xdr:row>
      <xdr:rowOff>187661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5BD6900C-24AD-4EC1-991E-6EC0A090C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8300" y="142875"/>
          <a:ext cx="1104900" cy="112111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114300</xdr:colOff>
      <xdr:row>0</xdr:row>
      <xdr:rowOff>123825</xdr:rowOff>
    </xdr:from>
    <xdr:to>
      <xdr:col>15</xdr:col>
      <xdr:colOff>190500</xdr:colOff>
      <xdr:row>5</xdr:row>
      <xdr:rowOff>168611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536B6A93-D34F-4FFA-B29F-37F9BB426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0200" y="123825"/>
          <a:ext cx="1104900" cy="112111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133350</xdr:colOff>
      <xdr:row>0</xdr:row>
      <xdr:rowOff>104775</xdr:rowOff>
    </xdr:from>
    <xdr:to>
      <xdr:col>15</xdr:col>
      <xdr:colOff>209550</xdr:colOff>
      <xdr:row>5</xdr:row>
      <xdr:rowOff>149561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FAD871F-E2DA-45DC-A038-DC151429A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0" y="104775"/>
          <a:ext cx="1104900" cy="112111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152400</xdr:colOff>
      <xdr:row>0</xdr:row>
      <xdr:rowOff>133350</xdr:rowOff>
    </xdr:from>
    <xdr:to>
      <xdr:col>15</xdr:col>
      <xdr:colOff>396875</xdr:colOff>
      <xdr:row>5</xdr:row>
      <xdr:rowOff>184486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2C83FF52-B8B8-4CC4-8597-8610F1E2F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1150" y="133350"/>
          <a:ext cx="1104900" cy="11211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9158</xdr:colOff>
      <xdr:row>17</xdr:row>
      <xdr:rowOff>11085</xdr:rowOff>
    </xdr:from>
    <xdr:to>
      <xdr:col>17</xdr:col>
      <xdr:colOff>37733</xdr:colOff>
      <xdr:row>46</xdr:row>
      <xdr:rowOff>51729</xdr:rowOff>
    </xdr:to>
    <xdr:graphicFrame macro="">
      <xdr:nvGraphicFramePr>
        <xdr:cNvPr id="7" name="Kaavio 6">
          <a:extLst>
            <a:ext uri="{FF2B5EF4-FFF2-40B4-BE49-F238E27FC236}">
              <a16:creationId xmlns:a16="http://schemas.microsoft.com/office/drawing/2014/main" id="{9B95ECB5-6D7C-47EF-A598-5897A77D8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104775</xdr:colOff>
      <xdr:row>0</xdr:row>
      <xdr:rowOff>142874</xdr:rowOff>
    </xdr:from>
    <xdr:to>
      <xdr:col>15</xdr:col>
      <xdr:colOff>184150</xdr:colOff>
      <xdr:row>5</xdr:row>
      <xdr:rowOff>184485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CE3DA1D1-CD45-4140-992F-1845FC0CD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1175" y="142874"/>
          <a:ext cx="1104900" cy="11211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123825</xdr:colOff>
      <xdr:row>0</xdr:row>
      <xdr:rowOff>142875</xdr:rowOff>
    </xdr:from>
    <xdr:to>
      <xdr:col>15</xdr:col>
      <xdr:colOff>203200</xdr:colOff>
      <xdr:row>5</xdr:row>
      <xdr:rowOff>187661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A2FD21FA-584E-4DCF-A186-0BC6C9604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9725" y="142875"/>
          <a:ext cx="1104900" cy="11211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133350</xdr:colOff>
      <xdr:row>0</xdr:row>
      <xdr:rowOff>114300</xdr:rowOff>
    </xdr:from>
    <xdr:to>
      <xdr:col>15</xdr:col>
      <xdr:colOff>209550</xdr:colOff>
      <xdr:row>5</xdr:row>
      <xdr:rowOff>162261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D4AB677B-8953-4630-B18F-B06C696CD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0" y="114300"/>
          <a:ext cx="1104900" cy="11211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114300</xdr:colOff>
      <xdr:row>0</xdr:row>
      <xdr:rowOff>152400</xdr:rowOff>
    </xdr:from>
    <xdr:to>
      <xdr:col>15</xdr:col>
      <xdr:colOff>190500</xdr:colOff>
      <xdr:row>6</xdr:row>
      <xdr:rowOff>9861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AFC39242-B306-4DC1-848D-D82952B98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0200" y="152400"/>
          <a:ext cx="1104900" cy="11211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123825</xdr:colOff>
      <xdr:row>0</xdr:row>
      <xdr:rowOff>104775</xdr:rowOff>
    </xdr:from>
    <xdr:to>
      <xdr:col>15</xdr:col>
      <xdr:colOff>203200</xdr:colOff>
      <xdr:row>5</xdr:row>
      <xdr:rowOff>149561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FCA71734-8DB2-4439-983E-71AC49F61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39725" y="104775"/>
          <a:ext cx="1104900" cy="11211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152400</xdr:colOff>
      <xdr:row>0</xdr:row>
      <xdr:rowOff>152400</xdr:rowOff>
    </xdr:from>
    <xdr:to>
      <xdr:col>15</xdr:col>
      <xdr:colOff>228600</xdr:colOff>
      <xdr:row>6</xdr:row>
      <xdr:rowOff>16211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6EB45661-B38A-483B-B1CC-FAE410352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8300" y="152400"/>
          <a:ext cx="1104900" cy="11211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180975</xdr:colOff>
      <xdr:row>0</xdr:row>
      <xdr:rowOff>114300</xdr:rowOff>
    </xdr:from>
    <xdr:to>
      <xdr:col>15</xdr:col>
      <xdr:colOff>263525</xdr:colOff>
      <xdr:row>5</xdr:row>
      <xdr:rowOff>165436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9B4A5FDD-F0A4-4B88-94F7-7FB0B3E25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875" y="114300"/>
          <a:ext cx="1104900" cy="11211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161925</xdr:colOff>
      <xdr:row>0</xdr:row>
      <xdr:rowOff>114300</xdr:rowOff>
    </xdr:from>
    <xdr:to>
      <xdr:col>15</xdr:col>
      <xdr:colOff>244475</xdr:colOff>
      <xdr:row>5</xdr:row>
      <xdr:rowOff>165436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A513DC1A-A53D-4D91-A56C-362E2B992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77825" y="114300"/>
          <a:ext cx="1104900" cy="11211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tri.pellikka\Downloads\uusi-budjettipohja%20(1).xlsx" TargetMode="External"/><Relationship Id="rId1" Type="http://schemas.openxmlformats.org/officeDocument/2006/relationships/externalLinkPath" Target="file:///C:\Users\katri.pellikka\Downloads\uusi-budjettipohj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uosibudjetti"/>
      <sheetName val="Tammikuu"/>
      <sheetName val="Helmikuu"/>
      <sheetName val="Maaliskuu"/>
      <sheetName val="Huhtikuu"/>
      <sheetName val="Toukokuu"/>
      <sheetName val="Heinäkuu"/>
      <sheetName val="Kesäkuu"/>
      <sheetName val="Elokuu"/>
      <sheetName val="Syyskuu"/>
      <sheetName val="Lokakuu"/>
      <sheetName val="Marraskuu"/>
      <sheetName val="Joulukuu"/>
      <sheetName val="Vuosiyhteenve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A3" t="str">
            <v>Palkka- ja yrittäjätulot</v>
          </cell>
          <cell r="B3">
            <v>0</v>
          </cell>
        </row>
        <row r="4">
          <cell r="A4" t="str">
            <v>Eläkkeet</v>
          </cell>
          <cell r="B4">
            <v>0</v>
          </cell>
        </row>
        <row r="5">
          <cell r="A5" t="str">
            <v>Asumistuki</v>
          </cell>
          <cell r="B5">
            <v>0</v>
          </cell>
        </row>
        <row r="6">
          <cell r="A6" t="str">
            <v>Elatustuki</v>
          </cell>
          <cell r="B6">
            <v>0</v>
          </cell>
        </row>
        <row r="7">
          <cell r="A7" t="str">
            <v>Lapsilisä</v>
          </cell>
          <cell r="B7">
            <v>0</v>
          </cell>
        </row>
        <row r="8">
          <cell r="A8" t="str">
            <v>Opintoraha</v>
          </cell>
          <cell r="B8">
            <v>0</v>
          </cell>
        </row>
        <row r="9">
          <cell r="A9" t="str">
            <v>Opintolaina</v>
          </cell>
          <cell r="B9">
            <v>0</v>
          </cell>
        </row>
        <row r="10">
          <cell r="A10" t="str">
            <v>Sairauspäiväraha</v>
          </cell>
          <cell r="B10">
            <v>0</v>
          </cell>
        </row>
        <row r="11">
          <cell r="A11" t="str">
            <v>Toimeentulotuki</v>
          </cell>
          <cell r="B11">
            <v>0</v>
          </cell>
        </row>
        <row r="12">
          <cell r="A12" t="str">
            <v>Työttömyystuet</v>
          </cell>
          <cell r="B12">
            <v>0</v>
          </cell>
        </row>
        <row r="13">
          <cell r="A13" t="str">
            <v>Vanhempainraha</v>
          </cell>
          <cell r="B13">
            <v>0</v>
          </cell>
        </row>
        <row r="14">
          <cell r="A14" t="str">
            <v>Muut tulot</v>
          </cell>
          <cell r="B14">
            <v>0</v>
          </cell>
        </row>
        <row r="17">
          <cell r="B17" t="str">
            <v>Yhteensä</v>
          </cell>
        </row>
        <row r="18">
          <cell r="A18" t="str">
            <v>Ruoka kotona</v>
          </cell>
          <cell r="B18">
            <v>0</v>
          </cell>
        </row>
        <row r="19">
          <cell r="A19" t="str">
            <v>Ravintolat</v>
          </cell>
          <cell r="B19">
            <v>0</v>
          </cell>
        </row>
        <row r="20">
          <cell r="A20" t="str">
            <v>Vuokra ja vastike</v>
          </cell>
          <cell r="B20">
            <v>0</v>
          </cell>
        </row>
        <row r="21">
          <cell r="A21" t="str">
            <v>Vesi</v>
          </cell>
          <cell r="B21">
            <v>0</v>
          </cell>
        </row>
        <row r="22">
          <cell r="A22" t="str">
            <v>Sähkö</v>
          </cell>
          <cell r="B22">
            <v>12</v>
          </cell>
        </row>
        <row r="23">
          <cell r="A23" t="str">
            <v>Muu asuminen</v>
          </cell>
          <cell r="B23">
            <v>0</v>
          </cell>
        </row>
        <row r="24">
          <cell r="A24" t="str">
            <v>Vaatteet</v>
          </cell>
          <cell r="B24">
            <v>0</v>
          </cell>
        </row>
        <row r="25">
          <cell r="A25" t="str">
            <v>Terveys</v>
          </cell>
          <cell r="B25">
            <v>0</v>
          </cell>
        </row>
        <row r="26">
          <cell r="A26" t="str">
            <v>Auto</v>
          </cell>
          <cell r="B26">
            <v>0</v>
          </cell>
        </row>
        <row r="27">
          <cell r="A27" t="str">
            <v>Julkinen liikenne</v>
          </cell>
          <cell r="B27">
            <v>0</v>
          </cell>
        </row>
        <row r="28">
          <cell r="A28" t="str">
            <v>Muu matkustus</v>
          </cell>
          <cell r="B28">
            <v>0</v>
          </cell>
        </row>
        <row r="29">
          <cell r="A29" t="str">
            <v>Suoratoistot</v>
          </cell>
          <cell r="B29">
            <v>0</v>
          </cell>
        </row>
        <row r="30">
          <cell r="A30" t="str">
            <v>Päivähoito</v>
          </cell>
          <cell r="B30">
            <v>0</v>
          </cell>
        </row>
        <row r="31">
          <cell r="A31" t="str">
            <v>Vakuutukset</v>
          </cell>
          <cell r="B31">
            <v>0</v>
          </cell>
        </row>
        <row r="32">
          <cell r="A32" t="str">
            <v>Kodin hankinnat</v>
          </cell>
          <cell r="B32">
            <v>0</v>
          </cell>
        </row>
        <row r="33">
          <cell r="A33" t="str">
            <v>Vapaa-aika</v>
          </cell>
          <cell r="B33">
            <v>0</v>
          </cell>
        </row>
        <row r="34">
          <cell r="A34" t="str">
            <v>Lahjat, lahjoitukset</v>
          </cell>
          <cell r="B34">
            <v>0</v>
          </cell>
        </row>
        <row r="35">
          <cell r="A35" t="str">
            <v>Säästäminen</v>
          </cell>
          <cell r="B35">
            <v>0</v>
          </cell>
        </row>
        <row r="36">
          <cell r="A36" t="str">
            <v>Lainanhoito ja korot</v>
          </cell>
          <cell r="B36">
            <v>0</v>
          </cell>
        </row>
        <row r="37">
          <cell r="A37" t="str">
            <v>Muut menot</v>
          </cell>
          <cell r="B3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-teema">
  <a:themeElements>
    <a:clrScheme name="Martat brändi">
      <a:dk1>
        <a:sysClr val="windowText" lastClr="000000"/>
      </a:dk1>
      <a:lt1>
        <a:sysClr val="window" lastClr="FFFFFF"/>
      </a:lt1>
      <a:dk2>
        <a:srgbClr val="0E2841"/>
      </a:dk2>
      <a:lt2>
        <a:srgbClr val="E9E8E4"/>
      </a:lt2>
      <a:accent1>
        <a:srgbClr val="286FB7"/>
      </a:accent1>
      <a:accent2>
        <a:srgbClr val="99D6EA"/>
      </a:accent2>
      <a:accent3>
        <a:srgbClr val="EFC2E1"/>
      </a:accent3>
      <a:accent4>
        <a:srgbClr val="FECB00"/>
      </a:accent4>
      <a:accent5>
        <a:srgbClr val="FF6319"/>
      </a:accent5>
      <a:accent6>
        <a:srgbClr val="00985F"/>
      </a:accent6>
      <a:hlink>
        <a:srgbClr val="286FB7"/>
      </a:hlink>
      <a:folHlink>
        <a:srgbClr val="00985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4A0A9-19BB-4A31-A80A-CF205B8D922D}">
  <dimension ref="A2:T47"/>
  <sheetViews>
    <sheetView workbookViewId="0">
      <selection activeCell="B20" sqref="B20:M39"/>
    </sheetView>
  </sheetViews>
  <sheetFormatPr defaultRowHeight="15" x14ac:dyDescent="0.25"/>
  <cols>
    <col min="1" max="1" width="24" customWidth="1"/>
    <col min="2" max="2" width="12.5703125" customWidth="1"/>
    <col min="3" max="3" width="11.5703125" customWidth="1"/>
    <col min="4" max="4" width="12.42578125" customWidth="1"/>
    <col min="5" max="5" width="11.140625" customWidth="1"/>
    <col min="6" max="6" width="11.85546875" customWidth="1"/>
    <col min="7" max="7" width="10.7109375" customWidth="1"/>
    <col min="8" max="8" width="11.5703125" customWidth="1"/>
    <col min="9" max="11" width="10.7109375" customWidth="1"/>
    <col min="12" max="12" width="12.7109375" customWidth="1"/>
    <col min="13" max="14" width="11.140625" customWidth="1"/>
  </cols>
  <sheetData>
    <row r="2" spans="1:20" s="10" customFormat="1" ht="24" x14ac:dyDescent="0.4">
      <c r="A2" s="34" t="s">
        <v>96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20" ht="19.5" x14ac:dyDescent="0.3">
      <c r="A3" s="33" t="s">
        <v>79</v>
      </c>
      <c r="B3" s="13">
        <v>2025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0" ht="15" customHeight="1" thickBot="1" x14ac:dyDescent="0.3">
      <c r="A4" s="32" t="s">
        <v>49</v>
      </c>
      <c r="B4" s="17" t="s">
        <v>53</v>
      </c>
      <c r="C4" s="17" t="s">
        <v>54</v>
      </c>
      <c r="D4" s="17" t="s">
        <v>55</v>
      </c>
      <c r="E4" s="17" t="s">
        <v>56</v>
      </c>
      <c r="F4" s="17" t="s">
        <v>57</v>
      </c>
      <c r="G4" s="17" t="s">
        <v>58</v>
      </c>
      <c r="H4" s="17" t="s">
        <v>59</v>
      </c>
      <c r="I4" s="17" t="s">
        <v>60</v>
      </c>
      <c r="J4" s="17" t="s">
        <v>61</v>
      </c>
      <c r="K4" s="17" t="s">
        <v>62</v>
      </c>
      <c r="L4" s="17" t="s">
        <v>63</v>
      </c>
      <c r="M4" s="17" t="s">
        <v>64</v>
      </c>
      <c r="N4" s="18" t="s">
        <v>6</v>
      </c>
      <c r="P4" s="61" t="s">
        <v>104</v>
      </c>
      <c r="Q4" s="61"/>
      <c r="R4" s="61"/>
      <c r="S4" s="61"/>
      <c r="T4" s="61"/>
    </row>
    <row r="5" spans="1:20" x14ac:dyDescent="0.25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">
        <f t="shared" ref="N5:N16" si="0">SUM(B5:M5)</f>
        <v>0</v>
      </c>
      <c r="P5" s="61"/>
      <c r="Q5" s="61"/>
      <c r="R5" s="61"/>
      <c r="S5" s="61"/>
      <c r="T5" s="61"/>
    </row>
    <row r="6" spans="1:20" x14ac:dyDescent="0.25">
      <c r="A6" s="6" t="s">
        <v>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  <c r="P6" s="61"/>
      <c r="Q6" s="61"/>
      <c r="R6" s="61"/>
      <c r="S6" s="61"/>
      <c r="T6" s="61"/>
    </row>
    <row r="7" spans="1:20" x14ac:dyDescent="0.25">
      <c r="A7" s="7" t="s">
        <v>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29">
        <f t="shared" si="0"/>
        <v>0</v>
      </c>
      <c r="P7" s="61"/>
      <c r="Q7" s="61"/>
      <c r="R7" s="61"/>
      <c r="S7" s="61"/>
      <c r="T7" s="61"/>
    </row>
    <row r="8" spans="1:20" x14ac:dyDescent="0.25">
      <c r="A8" s="6" t="s">
        <v>72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  <c r="P8" s="61"/>
      <c r="Q8" s="61"/>
      <c r="R8" s="61"/>
      <c r="S8" s="61"/>
      <c r="T8" s="61"/>
    </row>
    <row r="9" spans="1:20" x14ac:dyDescent="0.25">
      <c r="A9" s="7" t="s">
        <v>82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29">
        <f t="shared" si="0"/>
        <v>0</v>
      </c>
      <c r="P9" s="61"/>
      <c r="Q9" s="61"/>
      <c r="R9" s="61"/>
      <c r="S9" s="61"/>
      <c r="T9" s="61"/>
    </row>
    <row r="10" spans="1:20" x14ac:dyDescent="0.25">
      <c r="A10" s="6" t="s">
        <v>83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4">
        <f t="shared" si="0"/>
        <v>0</v>
      </c>
      <c r="P10" s="61"/>
      <c r="Q10" s="61"/>
      <c r="R10" s="61"/>
      <c r="S10" s="61"/>
      <c r="T10" s="61"/>
    </row>
    <row r="11" spans="1:20" x14ac:dyDescent="0.25">
      <c r="A11" s="19" t="s">
        <v>75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30">
        <f t="shared" si="0"/>
        <v>0</v>
      </c>
      <c r="P11" s="61"/>
      <c r="Q11" s="61"/>
      <c r="R11" s="61"/>
      <c r="S11" s="61"/>
      <c r="T11" s="61"/>
    </row>
    <row r="12" spans="1:20" x14ac:dyDescent="0.25">
      <c r="A12" s="20" t="s">
        <v>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31">
        <f t="shared" si="0"/>
        <v>0</v>
      </c>
      <c r="P12" s="61"/>
      <c r="Q12" s="61"/>
      <c r="R12" s="61"/>
      <c r="S12" s="61"/>
      <c r="T12" s="61"/>
    </row>
    <row r="13" spans="1:20" x14ac:dyDescent="0.25">
      <c r="A13" s="19" t="s">
        <v>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30">
        <f t="shared" si="0"/>
        <v>0</v>
      </c>
      <c r="P13" s="61"/>
      <c r="Q13" s="61"/>
      <c r="R13" s="61"/>
      <c r="S13" s="61"/>
      <c r="T13" s="61"/>
    </row>
    <row r="14" spans="1:20" x14ac:dyDescent="0.25">
      <c r="A14" s="20" t="s">
        <v>81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31">
        <f t="shared" si="0"/>
        <v>0</v>
      </c>
      <c r="P14" s="61"/>
      <c r="Q14" s="61"/>
      <c r="R14" s="61"/>
      <c r="S14" s="61"/>
      <c r="T14" s="61"/>
    </row>
    <row r="15" spans="1:20" x14ac:dyDescent="0.25">
      <c r="A15" s="19" t="s">
        <v>76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30">
        <f t="shared" si="0"/>
        <v>0</v>
      </c>
      <c r="P15" s="61"/>
      <c r="Q15" s="61"/>
      <c r="R15" s="61"/>
      <c r="S15" s="61"/>
      <c r="T15" s="61"/>
    </row>
    <row r="16" spans="1:20" x14ac:dyDescent="0.25">
      <c r="A16" s="20" t="s">
        <v>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31">
        <f t="shared" si="0"/>
        <v>0</v>
      </c>
      <c r="P16" s="61"/>
      <c r="Q16" s="61"/>
      <c r="R16" s="61"/>
      <c r="S16" s="61"/>
      <c r="T16" s="61"/>
    </row>
    <row r="17" spans="1:20" x14ac:dyDescent="0.25">
      <c r="A17" s="21" t="s">
        <v>65</v>
      </c>
      <c r="B17" s="21">
        <f t="shared" ref="B17:N17" si="1">SUM(B5:B16)</f>
        <v>0</v>
      </c>
      <c r="C17" s="21">
        <f t="shared" si="1"/>
        <v>0</v>
      </c>
      <c r="D17" s="21">
        <f t="shared" si="1"/>
        <v>0</v>
      </c>
      <c r="E17" s="21">
        <f t="shared" si="1"/>
        <v>0</v>
      </c>
      <c r="F17" s="21">
        <f t="shared" si="1"/>
        <v>0</v>
      </c>
      <c r="G17" s="21">
        <f t="shared" si="1"/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1">
        <f t="shared" si="1"/>
        <v>0</v>
      </c>
      <c r="L17" s="21">
        <f t="shared" si="1"/>
        <v>0</v>
      </c>
      <c r="M17" s="21">
        <f t="shared" si="1"/>
        <v>0</v>
      </c>
      <c r="N17" s="22">
        <f t="shared" si="1"/>
        <v>0</v>
      </c>
      <c r="P17" s="61"/>
      <c r="Q17" s="61"/>
      <c r="R17" s="61"/>
      <c r="S17" s="61"/>
      <c r="T17" s="61"/>
    </row>
    <row r="18" spans="1:2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P18" s="61"/>
      <c r="Q18" s="61"/>
      <c r="R18" s="61"/>
      <c r="S18" s="61"/>
      <c r="T18" s="61"/>
    </row>
    <row r="19" spans="1:20" ht="15.75" thickBot="1" x14ac:dyDescent="0.3">
      <c r="A19" s="3" t="s">
        <v>50</v>
      </c>
      <c r="B19" s="3" t="s">
        <v>53</v>
      </c>
      <c r="C19" s="3" t="s">
        <v>54</v>
      </c>
      <c r="D19" s="3" t="s">
        <v>55</v>
      </c>
      <c r="E19" s="3" t="s">
        <v>56</v>
      </c>
      <c r="F19" s="3" t="s">
        <v>57</v>
      </c>
      <c r="G19" s="3" t="s">
        <v>58</v>
      </c>
      <c r="H19" s="3" t="s">
        <v>59</v>
      </c>
      <c r="I19" s="3" t="s">
        <v>60</v>
      </c>
      <c r="J19" s="3" t="s">
        <v>61</v>
      </c>
      <c r="K19" s="3" t="s">
        <v>62</v>
      </c>
      <c r="L19" s="3" t="s">
        <v>63</v>
      </c>
      <c r="M19" s="3" t="s">
        <v>64</v>
      </c>
      <c r="N19" s="4" t="s">
        <v>6</v>
      </c>
      <c r="P19" s="61"/>
      <c r="Q19" s="61"/>
      <c r="R19" s="61"/>
      <c r="S19" s="61"/>
      <c r="T19" s="61"/>
    </row>
    <row r="20" spans="1:20" x14ac:dyDescent="0.25">
      <c r="A20" s="5" t="s">
        <v>78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28">
        <f>SUM(B20:M20)</f>
        <v>0</v>
      </c>
      <c r="P20" s="61"/>
      <c r="Q20" s="61"/>
      <c r="R20" s="61"/>
      <c r="S20" s="61"/>
      <c r="T20" s="61"/>
    </row>
    <row r="21" spans="1:20" x14ac:dyDescent="0.25">
      <c r="A21" s="6" t="s">
        <v>77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ref="N21:N43" si="2">SUM(B21:M21)</f>
        <v>0</v>
      </c>
      <c r="P21" s="61"/>
      <c r="Q21" s="61"/>
      <c r="R21" s="61"/>
      <c r="S21" s="61"/>
      <c r="T21" s="61"/>
    </row>
    <row r="22" spans="1:20" x14ac:dyDescent="0.25">
      <c r="A22" s="7" t="s">
        <v>89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29">
        <f t="shared" si="2"/>
        <v>0</v>
      </c>
      <c r="P22" s="61"/>
      <c r="Q22" s="61"/>
      <c r="R22" s="61"/>
      <c r="S22" s="61"/>
      <c r="T22" s="61"/>
    </row>
    <row r="23" spans="1:20" x14ac:dyDescent="0.25">
      <c r="A23" s="6" t="s">
        <v>90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4">
        <f t="shared" si="2"/>
        <v>0</v>
      </c>
      <c r="P23" s="61"/>
      <c r="Q23" s="61"/>
      <c r="R23" s="61"/>
      <c r="S23" s="61"/>
      <c r="T23" s="61"/>
    </row>
    <row r="24" spans="1:20" x14ac:dyDescent="0.25">
      <c r="A24" s="7" t="s">
        <v>91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29">
        <f t="shared" si="2"/>
        <v>0</v>
      </c>
      <c r="P24" s="61"/>
      <c r="Q24" s="61"/>
      <c r="R24" s="61"/>
      <c r="S24" s="61"/>
      <c r="T24" s="61"/>
    </row>
    <row r="25" spans="1:20" ht="15" customHeight="1" x14ac:dyDescent="0.25">
      <c r="A25" s="6" t="s">
        <v>95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4">
        <f t="shared" si="2"/>
        <v>0</v>
      </c>
      <c r="P25" s="61"/>
      <c r="Q25" s="61"/>
      <c r="R25" s="61"/>
      <c r="S25" s="61"/>
      <c r="T25" s="61"/>
    </row>
    <row r="26" spans="1:20" x14ac:dyDescent="0.25">
      <c r="A26" s="7" t="s">
        <v>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9">
        <f t="shared" si="2"/>
        <v>0</v>
      </c>
      <c r="P26" s="61"/>
      <c r="Q26" s="61"/>
      <c r="R26" s="61"/>
      <c r="S26" s="61"/>
      <c r="T26" s="61"/>
    </row>
    <row r="27" spans="1:20" x14ac:dyDescent="0.25">
      <c r="A27" s="6" t="s">
        <v>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2"/>
        <v>0</v>
      </c>
      <c r="P27" s="61"/>
      <c r="Q27" s="61"/>
      <c r="R27" s="61"/>
      <c r="S27" s="61"/>
      <c r="T27" s="61"/>
    </row>
    <row r="28" spans="1:20" x14ac:dyDescent="0.25">
      <c r="A28" s="7" t="s">
        <v>92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29">
        <f t="shared" si="2"/>
        <v>0</v>
      </c>
      <c r="P28" s="61"/>
      <c r="Q28" s="61"/>
      <c r="R28" s="61"/>
      <c r="S28" s="61"/>
      <c r="T28" s="61"/>
    </row>
    <row r="29" spans="1:20" x14ac:dyDescent="0.25">
      <c r="A29" s="6" t="s">
        <v>93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4">
        <f t="shared" si="2"/>
        <v>0</v>
      </c>
    </row>
    <row r="30" spans="1:20" x14ac:dyDescent="0.25">
      <c r="A30" s="7" t="s">
        <v>98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29">
        <f t="shared" si="2"/>
        <v>0</v>
      </c>
    </row>
    <row r="31" spans="1:20" x14ac:dyDescent="0.25">
      <c r="A31" s="6" t="s">
        <v>52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4">
        <f t="shared" si="2"/>
        <v>0</v>
      </c>
    </row>
    <row r="32" spans="1:20" x14ac:dyDescent="0.25">
      <c r="A32" s="7" t="s">
        <v>10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9">
        <f t="shared" si="2"/>
        <v>0</v>
      </c>
    </row>
    <row r="33" spans="1:14" x14ac:dyDescent="0.25">
      <c r="A33" s="6" t="s">
        <v>11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4">
        <f t="shared" si="2"/>
        <v>0</v>
      </c>
    </row>
    <row r="34" spans="1:14" x14ac:dyDescent="0.25">
      <c r="A34" s="7" t="s">
        <v>12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29">
        <f t="shared" si="2"/>
        <v>0</v>
      </c>
    </row>
    <row r="35" spans="1:14" x14ac:dyDescent="0.25">
      <c r="A35" s="6" t="s">
        <v>94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4">
        <f t="shared" si="2"/>
        <v>0</v>
      </c>
    </row>
    <row r="36" spans="1:14" x14ac:dyDescent="0.25">
      <c r="A36" s="19" t="s">
        <v>99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30">
        <f t="shared" si="2"/>
        <v>0</v>
      </c>
    </row>
    <row r="37" spans="1:14" x14ac:dyDescent="0.25">
      <c r="A37" s="20" t="s">
        <v>51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31">
        <f t="shared" si="2"/>
        <v>0</v>
      </c>
    </row>
    <row r="38" spans="1:14" x14ac:dyDescent="0.25">
      <c r="A38" s="19" t="s">
        <v>80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30">
        <f t="shared" si="2"/>
        <v>0</v>
      </c>
    </row>
    <row r="39" spans="1:14" x14ac:dyDescent="0.25">
      <c r="A39" s="20" t="s">
        <v>13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31">
        <f t="shared" si="2"/>
        <v>0</v>
      </c>
    </row>
    <row r="40" spans="1:14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29">
        <f t="shared" si="2"/>
        <v>0</v>
      </c>
    </row>
    <row r="41" spans="1:14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2"/>
        <v>0</v>
      </c>
    </row>
    <row r="42" spans="1:14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29">
        <f t="shared" si="2"/>
        <v>0</v>
      </c>
    </row>
    <row r="43" spans="1:14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2"/>
        <v>0</v>
      </c>
    </row>
    <row r="44" spans="1:14" x14ac:dyDescent="0.25">
      <c r="A44" s="23" t="s">
        <v>14</v>
      </c>
      <c r="B44" s="23">
        <f t="shared" ref="B44:N44" si="3">SUM(B20:B43)</f>
        <v>0</v>
      </c>
      <c r="C44" s="23">
        <f t="shared" si="3"/>
        <v>0</v>
      </c>
      <c r="D44" s="23">
        <f t="shared" si="3"/>
        <v>0</v>
      </c>
      <c r="E44" s="23">
        <f t="shared" si="3"/>
        <v>0</v>
      </c>
      <c r="F44" s="23">
        <f t="shared" si="3"/>
        <v>0</v>
      </c>
      <c r="G44" s="23">
        <f t="shared" si="3"/>
        <v>0</v>
      </c>
      <c r="H44" s="23">
        <f t="shared" si="3"/>
        <v>0</v>
      </c>
      <c r="I44" s="23">
        <f t="shared" si="3"/>
        <v>0</v>
      </c>
      <c r="J44" s="23">
        <f t="shared" si="3"/>
        <v>0</v>
      </c>
      <c r="K44" s="23">
        <f t="shared" si="3"/>
        <v>0</v>
      </c>
      <c r="L44" s="23">
        <f t="shared" si="3"/>
        <v>0</v>
      </c>
      <c r="M44" s="23">
        <f t="shared" si="3"/>
        <v>0</v>
      </c>
      <c r="N44" s="24">
        <f t="shared" si="3"/>
        <v>0</v>
      </c>
    </row>
    <row r="45" spans="1:1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.75" thickBot="1" x14ac:dyDescent="0.3">
      <c r="A46" s="3" t="s">
        <v>66</v>
      </c>
      <c r="B46" s="3" t="s">
        <v>53</v>
      </c>
      <c r="C46" s="3" t="s">
        <v>54</v>
      </c>
      <c r="D46" s="3" t="s">
        <v>55</v>
      </c>
      <c r="E46" s="3" t="s">
        <v>56</v>
      </c>
      <c r="F46" s="3" t="s">
        <v>57</v>
      </c>
      <c r="G46" s="3" t="s">
        <v>58</v>
      </c>
      <c r="H46" s="3" t="s">
        <v>59</v>
      </c>
      <c r="I46" s="3" t="s">
        <v>60</v>
      </c>
      <c r="J46" s="3" t="s">
        <v>61</v>
      </c>
      <c r="K46" s="3" t="s">
        <v>62</v>
      </c>
      <c r="L46" s="3" t="s">
        <v>63</v>
      </c>
      <c r="M46" s="3" t="s">
        <v>64</v>
      </c>
      <c r="N46" s="4" t="s">
        <v>6</v>
      </c>
    </row>
    <row r="47" spans="1:14" x14ac:dyDescent="0.25">
      <c r="A47" s="25"/>
      <c r="B47" s="26">
        <f t="shared" ref="B47:N47" si="4">B17-B44</f>
        <v>0</v>
      </c>
      <c r="C47" s="26">
        <f t="shared" si="4"/>
        <v>0</v>
      </c>
      <c r="D47" s="26">
        <f t="shared" si="4"/>
        <v>0</v>
      </c>
      <c r="E47" s="26">
        <f t="shared" si="4"/>
        <v>0</v>
      </c>
      <c r="F47" s="26">
        <f t="shared" si="4"/>
        <v>0</v>
      </c>
      <c r="G47" s="26">
        <f t="shared" si="4"/>
        <v>0</v>
      </c>
      <c r="H47" s="26">
        <f t="shared" si="4"/>
        <v>0</v>
      </c>
      <c r="I47" s="26">
        <f t="shared" si="4"/>
        <v>0</v>
      </c>
      <c r="J47" s="26">
        <f t="shared" si="4"/>
        <v>0</v>
      </c>
      <c r="K47" s="26">
        <f t="shared" si="4"/>
        <v>0</v>
      </c>
      <c r="L47" s="26">
        <f t="shared" si="4"/>
        <v>0</v>
      </c>
      <c r="M47" s="26">
        <f t="shared" si="4"/>
        <v>0</v>
      </c>
      <c r="N47" s="27">
        <f t="shared" si="4"/>
        <v>0</v>
      </c>
    </row>
  </sheetData>
  <mergeCells count="1">
    <mergeCell ref="P4:T2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F4D57-49BB-4340-9031-6BCCA9848B6A}">
  <dimension ref="A1:V45"/>
  <sheetViews>
    <sheetView workbookViewId="0">
      <selection activeCell="B10" sqref="B10:U39"/>
    </sheetView>
  </sheetViews>
  <sheetFormatPr defaultColWidth="9.140625" defaultRowHeight="15" x14ac:dyDescent="0.25"/>
  <cols>
    <col min="1" max="1" width="12.5703125" style="2" customWidth="1"/>
    <col min="2" max="2" width="13.140625" style="2" bestFit="1" customWidth="1"/>
    <col min="3" max="3" width="10.7109375" style="2" customWidth="1"/>
    <col min="4" max="4" width="16.42578125" style="2" customWidth="1"/>
    <col min="5" max="5" width="12.140625" style="2" customWidth="1"/>
    <col min="6" max="6" width="15" style="2" customWidth="1"/>
    <col min="7" max="7" width="11.42578125" style="2" customWidth="1"/>
    <col min="8" max="8" width="11.42578125" style="2" bestFit="1" customWidth="1"/>
    <col min="9" max="9" width="16" style="2" bestFit="1" customWidth="1"/>
    <col min="10" max="10" width="16.85546875" style="2" customWidth="1"/>
    <col min="11" max="11" width="16.85546875" style="2" bestFit="1" customWidth="1"/>
    <col min="12" max="12" width="16.28515625" style="2" bestFit="1" customWidth="1"/>
    <col min="13" max="13" width="11.85546875" style="2" bestFit="1" customWidth="1"/>
    <col min="14" max="14" width="13" style="2" customWidth="1"/>
    <col min="15" max="15" width="15.42578125" style="2" customWidth="1"/>
    <col min="16" max="16" width="12.140625" style="2" customWidth="1"/>
    <col min="17" max="17" width="15.5703125" style="2" customWidth="1"/>
    <col min="18" max="18" width="13.28515625" style="2" customWidth="1"/>
    <col min="19" max="20" width="18.85546875" style="2" bestFit="1" customWidth="1"/>
    <col min="21" max="21" width="12.140625" style="2" bestFit="1" customWidth="1"/>
    <col min="22" max="22" width="15.7109375" style="2" bestFit="1" customWidth="1"/>
    <col min="23" max="16384" width="9.140625" style="2"/>
  </cols>
  <sheetData>
    <row r="1" spans="1:22" s="10" customFormat="1" ht="24" x14ac:dyDescent="0.4">
      <c r="A1" s="10" t="s">
        <v>88</v>
      </c>
      <c r="C1" s="10" t="s">
        <v>61</v>
      </c>
    </row>
    <row r="2" spans="1:22" ht="15.75" thickBot="1" x14ac:dyDescent="0.3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2" x14ac:dyDescent="0.2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2" x14ac:dyDescent="0.2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2" x14ac:dyDescent="0.2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2" x14ac:dyDescent="0.2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2" x14ac:dyDescent="0.2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15.75" thickBot="1" x14ac:dyDescent="0.3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2" x14ac:dyDescent="0.2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40" si="1">SUM(B10:U10)</f>
        <v>0</v>
      </c>
    </row>
    <row r="11" spans="1:22" x14ac:dyDescent="0.2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2" x14ac:dyDescent="0.2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2" x14ac:dyDescent="0.2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2" x14ac:dyDescent="0.2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2" x14ac:dyDescent="0.2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2" x14ac:dyDescent="0.2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2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2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2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2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2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2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2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2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2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2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2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2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2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2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2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2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2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2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2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2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2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2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x14ac:dyDescent="0.25">
      <c r="A39" s="6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1"/>
        <v>0</v>
      </c>
    </row>
    <row r="40" spans="1:22" s="13" customFormat="1" x14ac:dyDescent="0.25">
      <c r="A40" s="3" t="s">
        <v>6</v>
      </c>
      <c r="B40" s="3">
        <f t="shared" ref="B40:P40" si="2">SUM(B10:B39)</f>
        <v>0</v>
      </c>
      <c r="C40" s="3">
        <f t="shared" si="2"/>
        <v>0</v>
      </c>
      <c r="D40" s="3">
        <f t="shared" si="2"/>
        <v>0</v>
      </c>
      <c r="E40" s="3">
        <f t="shared" si="2"/>
        <v>0</v>
      </c>
      <c r="F40" s="3">
        <f t="shared" si="2"/>
        <v>0</v>
      </c>
      <c r="G40" s="3">
        <f t="shared" si="2"/>
        <v>0</v>
      </c>
      <c r="H40" s="3">
        <f t="shared" si="2"/>
        <v>0</v>
      </c>
      <c r="I40" s="3">
        <f t="shared" si="2"/>
        <v>0</v>
      </c>
      <c r="J40" s="3">
        <f t="shared" si="2"/>
        <v>0</v>
      </c>
      <c r="K40" s="3">
        <f t="shared" si="2"/>
        <v>0</v>
      </c>
      <c r="L40" s="3">
        <f t="shared" si="2"/>
        <v>0</v>
      </c>
      <c r="M40" s="3">
        <f t="shared" si="2"/>
        <v>0</v>
      </c>
      <c r="N40" s="3">
        <f t="shared" si="2"/>
        <v>0</v>
      </c>
      <c r="O40" s="3">
        <f t="shared" si="2"/>
        <v>0</v>
      </c>
      <c r="P40" s="3">
        <f t="shared" si="2"/>
        <v>0</v>
      </c>
      <c r="Q40" s="3">
        <f>SUM(Q10:Q39)</f>
        <v>0</v>
      </c>
      <c r="R40" s="3">
        <f>SUM(R10:R39)</f>
        <v>0</v>
      </c>
      <c r="S40" s="3">
        <f>SUM(S10:S39)</f>
        <v>0</v>
      </c>
      <c r="T40" s="3">
        <f>SUM(T10:T39)</f>
        <v>0</v>
      </c>
      <c r="U40" s="3">
        <f>SUM(U10:U39)</f>
        <v>0</v>
      </c>
      <c r="V40" s="4">
        <f t="shared" si="1"/>
        <v>0</v>
      </c>
    </row>
    <row r="41" spans="1:22" s="13" customFormat="1" x14ac:dyDescent="0.25">
      <c r="A41" s="23" t="s">
        <v>46</v>
      </c>
      <c r="B41" s="54">
        <f>SUM(B10:B39)/30</f>
        <v>0</v>
      </c>
      <c r="C41" s="54">
        <f>SUM(C10:C39)/30</f>
        <v>0</v>
      </c>
      <c r="D41" s="54">
        <f>SUM(D10:D39)/30</f>
        <v>0</v>
      </c>
      <c r="E41" s="54">
        <f>SUM(E10:E39)/30</f>
        <v>0</v>
      </c>
      <c r="F41" s="54">
        <f>SUM(F10:F39)/30</f>
        <v>0</v>
      </c>
      <c r="G41" s="54">
        <f>SUM(G10:G39)/30</f>
        <v>0</v>
      </c>
      <c r="H41" s="54">
        <f>SUM(H10:H39)/30</f>
        <v>0</v>
      </c>
      <c r="I41" s="54">
        <f>SUM(I10:I39)/30</f>
        <v>0</v>
      </c>
      <c r="J41" s="54">
        <f>SUM(J10:J39)/30</f>
        <v>0</v>
      </c>
      <c r="K41" s="54">
        <f>SUM(K10:K39)/30</f>
        <v>0</v>
      </c>
      <c r="L41" s="54">
        <f>SUM(L10:L39)/30</f>
        <v>0</v>
      </c>
      <c r="M41" s="54">
        <f>SUM(M10:M39)/30</f>
        <v>0</v>
      </c>
      <c r="N41" s="54">
        <f>SUM(N10:N39)/30</f>
        <v>0</v>
      </c>
      <c r="O41" s="54">
        <f>SUM(O10:O39)/30</f>
        <v>0</v>
      </c>
      <c r="P41" s="54">
        <f>SUM(P10:P39)/30</f>
        <v>0</v>
      </c>
      <c r="Q41" s="54">
        <f>SUM(Q10:Q39)/30</f>
        <v>0</v>
      </c>
      <c r="R41" s="54">
        <f>SUM(R10:R39)/30</f>
        <v>0</v>
      </c>
      <c r="S41" s="54">
        <f>SUM(S10:S39)/30</f>
        <v>0</v>
      </c>
      <c r="T41" s="54">
        <f>SUM(T10:T39)/30</f>
        <v>0</v>
      </c>
      <c r="U41" s="54">
        <f>SUM(U10:U39)/30</f>
        <v>0</v>
      </c>
      <c r="V41" s="55">
        <f>SUM(V10:V39)/30</f>
        <v>0</v>
      </c>
    </row>
    <row r="43" spans="1:22" ht="15.75" thickBot="1" x14ac:dyDescent="0.3">
      <c r="A43" s="3" t="s">
        <v>47</v>
      </c>
      <c r="B43" s="4" t="s">
        <v>48</v>
      </c>
    </row>
    <row r="44" spans="1:22" x14ac:dyDescent="0.25">
      <c r="A44" s="60" t="s">
        <v>49</v>
      </c>
      <c r="B44" s="28">
        <f>N6</f>
        <v>0</v>
      </c>
    </row>
    <row r="45" spans="1:22" x14ac:dyDescent="0.25">
      <c r="A45" s="14" t="s">
        <v>50</v>
      </c>
      <c r="B45" s="15">
        <f>V40</f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44562-E1C4-4C56-848E-917BDB710245}">
  <dimension ref="A1:W46"/>
  <sheetViews>
    <sheetView workbookViewId="0">
      <selection activeCell="B10" sqref="B10:U40"/>
    </sheetView>
  </sheetViews>
  <sheetFormatPr defaultColWidth="9.140625" defaultRowHeight="15" x14ac:dyDescent="0.25"/>
  <cols>
    <col min="1" max="1" width="12.5703125" style="2" customWidth="1"/>
    <col min="2" max="2" width="13.140625" style="2" bestFit="1" customWidth="1"/>
    <col min="3" max="3" width="10.7109375" style="2" customWidth="1"/>
    <col min="4" max="4" width="16.42578125" style="2" customWidth="1"/>
    <col min="5" max="5" width="12.140625" style="2" customWidth="1"/>
    <col min="6" max="6" width="15" style="2" customWidth="1"/>
    <col min="7" max="7" width="11.42578125" style="2" customWidth="1"/>
    <col min="8" max="8" width="11.42578125" style="2" bestFit="1" customWidth="1"/>
    <col min="9" max="9" width="16" style="2" bestFit="1" customWidth="1"/>
    <col min="10" max="10" width="16.85546875" style="2" customWidth="1"/>
    <col min="11" max="11" width="16.85546875" style="2" bestFit="1" customWidth="1"/>
    <col min="12" max="12" width="16.28515625" style="2" bestFit="1" customWidth="1"/>
    <col min="13" max="13" width="11.85546875" style="2" bestFit="1" customWidth="1"/>
    <col min="14" max="14" width="13" style="2" customWidth="1"/>
    <col min="15" max="15" width="15.42578125" style="2" customWidth="1"/>
    <col min="16" max="16" width="12.140625" style="2" customWidth="1"/>
    <col min="17" max="17" width="15.5703125" style="2" customWidth="1"/>
    <col min="18" max="18" width="13.28515625" style="2" customWidth="1"/>
    <col min="19" max="20" width="18.85546875" style="2" bestFit="1" customWidth="1"/>
    <col min="21" max="21" width="12.140625" style="2" bestFit="1" customWidth="1"/>
    <col min="22" max="22" width="15.7109375" style="2" bestFit="1" customWidth="1"/>
    <col min="23" max="16384" width="9.140625" style="2"/>
  </cols>
  <sheetData>
    <row r="1" spans="1:23" s="10" customFormat="1" ht="24" x14ac:dyDescent="0.4">
      <c r="A1" s="10" t="s">
        <v>88</v>
      </c>
      <c r="C1" s="10" t="s">
        <v>62</v>
      </c>
    </row>
    <row r="2" spans="1:23" ht="15.75" thickBot="1" x14ac:dyDescent="0.3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3" x14ac:dyDescent="0.2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3" x14ac:dyDescent="0.2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3" x14ac:dyDescent="0.2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3" x14ac:dyDescent="0.2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3" x14ac:dyDescent="0.2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5.75" thickBot="1" x14ac:dyDescent="0.3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3" x14ac:dyDescent="0.2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41" si="1">SUM(B10:U10)</f>
        <v>0</v>
      </c>
    </row>
    <row r="11" spans="1:23" x14ac:dyDescent="0.2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3" x14ac:dyDescent="0.2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3" x14ac:dyDescent="0.2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3" x14ac:dyDescent="0.2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3" x14ac:dyDescent="0.2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3" x14ac:dyDescent="0.2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2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2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2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2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2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2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2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2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2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2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2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2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2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2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2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2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2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2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2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2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2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2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x14ac:dyDescent="0.25">
      <c r="A39" s="6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1"/>
        <v>0</v>
      </c>
    </row>
    <row r="40" spans="1:22" x14ac:dyDescent="0.25">
      <c r="A40" s="7" t="s">
        <v>45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29">
        <f t="shared" si="1"/>
        <v>0</v>
      </c>
    </row>
    <row r="41" spans="1:22" s="13" customFormat="1" x14ac:dyDescent="0.25">
      <c r="A41" s="3" t="s">
        <v>6</v>
      </c>
      <c r="B41" s="3">
        <f t="shared" ref="B41:U41" si="2">SUM(B10:B40)</f>
        <v>0</v>
      </c>
      <c r="C41" s="3">
        <f t="shared" si="2"/>
        <v>0</v>
      </c>
      <c r="D41" s="3">
        <f t="shared" si="2"/>
        <v>0</v>
      </c>
      <c r="E41" s="3">
        <f t="shared" si="2"/>
        <v>0</v>
      </c>
      <c r="F41" s="3">
        <f t="shared" si="2"/>
        <v>0</v>
      </c>
      <c r="G41" s="3">
        <f t="shared" si="2"/>
        <v>0</v>
      </c>
      <c r="H41" s="3">
        <f>SUM(H10:H40)</f>
        <v>0</v>
      </c>
      <c r="I41" s="3">
        <f t="shared" si="2"/>
        <v>0</v>
      </c>
      <c r="J41" s="3">
        <f t="shared" si="2"/>
        <v>0</v>
      </c>
      <c r="K41" s="3">
        <f t="shared" si="2"/>
        <v>0</v>
      </c>
      <c r="L41" s="3">
        <f t="shared" si="2"/>
        <v>0</v>
      </c>
      <c r="M41" s="3">
        <f t="shared" si="2"/>
        <v>0</v>
      </c>
      <c r="N41" s="3">
        <f t="shared" si="2"/>
        <v>0</v>
      </c>
      <c r="O41" s="3">
        <f t="shared" si="2"/>
        <v>0</v>
      </c>
      <c r="P41" s="3">
        <f t="shared" si="2"/>
        <v>0</v>
      </c>
      <c r="Q41" s="3">
        <f>SUM(Q10:Q40)</f>
        <v>0</v>
      </c>
      <c r="R41" s="3">
        <f t="shared" si="2"/>
        <v>0</v>
      </c>
      <c r="S41" s="3">
        <f t="shared" si="2"/>
        <v>0</v>
      </c>
      <c r="T41" s="3">
        <f t="shared" si="2"/>
        <v>0</v>
      </c>
      <c r="U41" s="3">
        <f t="shared" si="2"/>
        <v>0</v>
      </c>
      <c r="V41" s="4">
        <f t="shared" si="1"/>
        <v>0</v>
      </c>
    </row>
    <row r="42" spans="1:22" s="13" customFormat="1" x14ac:dyDescent="0.25">
      <c r="A42" s="23" t="s">
        <v>46</v>
      </c>
      <c r="B42" s="54">
        <f t="shared" ref="B42:V42" si="3">SUM(B10:B40)/31</f>
        <v>0</v>
      </c>
      <c r="C42" s="54">
        <f t="shared" si="3"/>
        <v>0</v>
      </c>
      <c r="D42" s="54">
        <f t="shared" si="3"/>
        <v>0</v>
      </c>
      <c r="E42" s="54">
        <f t="shared" si="3"/>
        <v>0</v>
      </c>
      <c r="F42" s="54">
        <f t="shared" si="3"/>
        <v>0</v>
      </c>
      <c r="G42" s="54">
        <f t="shared" si="3"/>
        <v>0</v>
      </c>
      <c r="H42" s="54">
        <f>SUM(H10:H40)/31</f>
        <v>0</v>
      </c>
      <c r="I42" s="54">
        <f t="shared" si="3"/>
        <v>0</v>
      </c>
      <c r="J42" s="54">
        <f t="shared" si="3"/>
        <v>0</v>
      </c>
      <c r="K42" s="54">
        <f t="shared" si="3"/>
        <v>0</v>
      </c>
      <c r="L42" s="54">
        <f t="shared" si="3"/>
        <v>0</v>
      </c>
      <c r="M42" s="54">
        <f t="shared" si="3"/>
        <v>0</v>
      </c>
      <c r="N42" s="54">
        <f t="shared" si="3"/>
        <v>0</v>
      </c>
      <c r="O42" s="54">
        <f t="shared" si="3"/>
        <v>0</v>
      </c>
      <c r="P42" s="54">
        <f t="shared" si="3"/>
        <v>0</v>
      </c>
      <c r="Q42" s="54">
        <f>SUM(Q10:Q40)/31</f>
        <v>0</v>
      </c>
      <c r="R42" s="54">
        <f t="shared" si="3"/>
        <v>0</v>
      </c>
      <c r="S42" s="54">
        <f t="shared" si="3"/>
        <v>0</v>
      </c>
      <c r="T42" s="54">
        <f t="shared" si="3"/>
        <v>0</v>
      </c>
      <c r="U42" s="54">
        <f t="shared" si="3"/>
        <v>0</v>
      </c>
      <c r="V42" s="55">
        <f t="shared" si="3"/>
        <v>0</v>
      </c>
    </row>
    <row r="44" spans="1:22" ht="15.75" thickBot="1" x14ac:dyDescent="0.3">
      <c r="A44" s="3" t="s">
        <v>47</v>
      </c>
      <c r="B44" s="4" t="s">
        <v>48</v>
      </c>
    </row>
    <row r="45" spans="1:22" x14ac:dyDescent="0.25">
      <c r="A45" s="60" t="s">
        <v>49</v>
      </c>
      <c r="B45" s="28">
        <f>N6</f>
        <v>0</v>
      </c>
    </row>
    <row r="46" spans="1:22" x14ac:dyDescent="0.25">
      <c r="A46" s="14" t="s">
        <v>50</v>
      </c>
      <c r="B46" s="15">
        <f>V41</f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07A28-2D55-4D35-BBED-7D765B3E32B9}">
  <dimension ref="A1:W45"/>
  <sheetViews>
    <sheetView workbookViewId="0">
      <selection activeCell="B10" sqref="B10:U38"/>
    </sheetView>
  </sheetViews>
  <sheetFormatPr defaultColWidth="9.140625" defaultRowHeight="15" x14ac:dyDescent="0.25"/>
  <cols>
    <col min="1" max="1" width="12.5703125" style="2" customWidth="1"/>
    <col min="2" max="2" width="13.140625" style="2" bestFit="1" customWidth="1"/>
    <col min="3" max="3" width="10.7109375" style="2" customWidth="1"/>
    <col min="4" max="4" width="16.42578125" style="2" customWidth="1"/>
    <col min="5" max="5" width="12.140625" style="2" customWidth="1"/>
    <col min="6" max="6" width="15" style="2" customWidth="1"/>
    <col min="7" max="7" width="11.42578125" style="2" customWidth="1"/>
    <col min="8" max="8" width="11.42578125" style="2" bestFit="1" customWidth="1"/>
    <col min="9" max="9" width="16" style="2" bestFit="1" customWidth="1"/>
    <col min="10" max="10" width="16.85546875" style="2" customWidth="1"/>
    <col min="11" max="11" width="16.85546875" style="2" bestFit="1" customWidth="1"/>
    <col min="12" max="12" width="16.28515625" style="2" bestFit="1" customWidth="1"/>
    <col min="13" max="13" width="11.85546875" style="2" bestFit="1" customWidth="1"/>
    <col min="14" max="14" width="13" style="2" customWidth="1"/>
    <col min="15" max="15" width="15.42578125" style="2" customWidth="1"/>
    <col min="16" max="16" width="12.140625" style="2" customWidth="1"/>
    <col min="17" max="17" width="15.5703125" style="2" customWidth="1"/>
    <col min="18" max="18" width="13.28515625" style="2" customWidth="1"/>
    <col min="19" max="20" width="18.85546875" style="2" bestFit="1" customWidth="1"/>
    <col min="21" max="21" width="12.140625" style="2" bestFit="1" customWidth="1"/>
    <col min="22" max="22" width="15.7109375" style="2" bestFit="1" customWidth="1"/>
    <col min="23" max="16384" width="9.140625" style="2"/>
  </cols>
  <sheetData>
    <row r="1" spans="1:23" s="10" customFormat="1" ht="24" x14ac:dyDescent="0.4">
      <c r="A1" s="10" t="s">
        <v>88</v>
      </c>
      <c r="C1" s="10" t="s">
        <v>63</v>
      </c>
    </row>
    <row r="2" spans="1:23" ht="15.75" thickBot="1" x14ac:dyDescent="0.3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3" x14ac:dyDescent="0.2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3" x14ac:dyDescent="0.2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3" x14ac:dyDescent="0.2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3" x14ac:dyDescent="0.2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3" x14ac:dyDescent="0.2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5.75" thickBot="1" x14ac:dyDescent="0.3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3" x14ac:dyDescent="0.2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40" si="1">SUM(B10:U10)</f>
        <v>0</v>
      </c>
    </row>
    <row r="11" spans="1:23" x14ac:dyDescent="0.2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3" x14ac:dyDescent="0.2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3" x14ac:dyDescent="0.2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3" x14ac:dyDescent="0.2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3" x14ac:dyDescent="0.2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3" x14ac:dyDescent="0.2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2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2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2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2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2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2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2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2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2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2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2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2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2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2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2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2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2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2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2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2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2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2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x14ac:dyDescent="0.25">
      <c r="A39" s="6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1"/>
        <v>0</v>
      </c>
    </row>
    <row r="40" spans="1:22" s="13" customFormat="1" x14ac:dyDescent="0.25">
      <c r="A40" s="3" t="s">
        <v>6</v>
      </c>
      <c r="B40" s="3">
        <f t="shared" ref="B40:P40" si="2">SUM(B10:B39)</f>
        <v>0</v>
      </c>
      <c r="C40" s="3">
        <f t="shared" si="2"/>
        <v>0</v>
      </c>
      <c r="D40" s="3">
        <f t="shared" si="2"/>
        <v>0</v>
      </c>
      <c r="E40" s="3">
        <f t="shared" si="2"/>
        <v>0</v>
      </c>
      <c r="F40" s="3">
        <f t="shared" si="2"/>
        <v>0</v>
      </c>
      <c r="G40" s="3">
        <f t="shared" si="2"/>
        <v>0</v>
      </c>
      <c r="H40" s="3">
        <f t="shared" si="2"/>
        <v>0</v>
      </c>
      <c r="I40" s="3">
        <f t="shared" si="2"/>
        <v>0</v>
      </c>
      <c r="J40" s="3">
        <f t="shared" si="2"/>
        <v>0</v>
      </c>
      <c r="K40" s="3">
        <f t="shared" si="2"/>
        <v>0</v>
      </c>
      <c r="L40" s="3">
        <f t="shared" si="2"/>
        <v>0</v>
      </c>
      <c r="M40" s="3">
        <f t="shared" si="2"/>
        <v>0</v>
      </c>
      <c r="N40" s="3">
        <f t="shared" si="2"/>
        <v>0</v>
      </c>
      <c r="O40" s="3">
        <f t="shared" si="2"/>
        <v>0</v>
      </c>
      <c r="P40" s="3">
        <f t="shared" si="2"/>
        <v>0</v>
      </c>
      <c r="Q40" s="3">
        <f>SUM(Q10:Q39)</f>
        <v>0</v>
      </c>
      <c r="R40" s="3">
        <f>SUM(R10:R39)</f>
        <v>0</v>
      </c>
      <c r="S40" s="3">
        <f>SUM(S10:S39)</f>
        <v>0</v>
      </c>
      <c r="T40" s="3">
        <f>SUM(T10:T39)</f>
        <v>0</v>
      </c>
      <c r="U40" s="3">
        <f>SUM(U10:U39)</f>
        <v>0</v>
      </c>
      <c r="V40" s="4">
        <f t="shared" si="1"/>
        <v>0</v>
      </c>
    </row>
    <row r="41" spans="1:22" s="13" customFormat="1" x14ac:dyDescent="0.25">
      <c r="A41" s="23" t="s">
        <v>46</v>
      </c>
      <c r="B41" s="54">
        <f>SUM(B10:B39)/30</f>
        <v>0</v>
      </c>
      <c r="C41" s="54">
        <f>SUM(C10:C39)/30</f>
        <v>0</v>
      </c>
      <c r="D41" s="54">
        <f>SUM(D10:D39)/30</f>
        <v>0</v>
      </c>
      <c r="E41" s="54">
        <f>SUM(E10:E39)/30</f>
        <v>0</v>
      </c>
      <c r="F41" s="54">
        <f>SUM(F10:F39)/30</f>
        <v>0</v>
      </c>
      <c r="G41" s="54">
        <f>SUM(G10:G39)/30</f>
        <v>0</v>
      </c>
      <c r="H41" s="54">
        <f>SUM(H10:H39)/30</f>
        <v>0</v>
      </c>
      <c r="I41" s="54">
        <f>SUM(I10:I39)/30</f>
        <v>0</v>
      </c>
      <c r="J41" s="54">
        <f>SUM(J10:J39)/30</f>
        <v>0</v>
      </c>
      <c r="K41" s="54">
        <f>SUM(K10:K39)/30</f>
        <v>0</v>
      </c>
      <c r="L41" s="54">
        <f>SUM(L10:L39)/30</f>
        <v>0</v>
      </c>
      <c r="M41" s="54">
        <f>SUM(M10:M39)/30</f>
        <v>0</v>
      </c>
      <c r="N41" s="54">
        <f>SUM(N10:N39)/30</f>
        <v>0</v>
      </c>
      <c r="O41" s="54">
        <f>SUM(O10:O39)/30</f>
        <v>0</v>
      </c>
      <c r="P41" s="54">
        <f>SUM(P10:P39)/30</f>
        <v>0</v>
      </c>
      <c r="Q41" s="54">
        <f>SUM(Q10:Q40)/30</f>
        <v>0</v>
      </c>
      <c r="R41" s="54">
        <f>SUM(R10:R39)/30</f>
        <v>0</v>
      </c>
      <c r="S41" s="54">
        <f>SUM(S10:S39)/30</f>
        <v>0</v>
      </c>
      <c r="T41" s="54">
        <f>SUM(T10:T39)/30</f>
        <v>0</v>
      </c>
      <c r="U41" s="54">
        <f>SUM(U10:U39)/30</f>
        <v>0</v>
      </c>
      <c r="V41" s="55">
        <f>SUM(V10:V39)/30</f>
        <v>0</v>
      </c>
    </row>
    <row r="43" spans="1:22" ht="15.75" thickBot="1" x14ac:dyDescent="0.3">
      <c r="A43" s="3" t="s">
        <v>47</v>
      </c>
      <c r="B43" s="4" t="s">
        <v>48</v>
      </c>
    </row>
    <row r="44" spans="1:22" x14ac:dyDescent="0.25">
      <c r="A44" s="60" t="s">
        <v>49</v>
      </c>
      <c r="B44" s="28">
        <f>N6</f>
        <v>0</v>
      </c>
    </row>
    <row r="45" spans="1:22" x14ac:dyDescent="0.25">
      <c r="A45" s="14" t="s">
        <v>50</v>
      </c>
      <c r="B45" s="15">
        <f>V40</f>
        <v>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CC554-1243-4C91-92AF-F7C4094DD924}">
  <dimension ref="A1:W46"/>
  <sheetViews>
    <sheetView workbookViewId="0">
      <selection activeCell="B10" sqref="B10:U40"/>
    </sheetView>
  </sheetViews>
  <sheetFormatPr defaultColWidth="9.140625" defaultRowHeight="15" x14ac:dyDescent="0.25"/>
  <cols>
    <col min="1" max="1" width="12.5703125" style="2" customWidth="1"/>
    <col min="2" max="2" width="13.140625" style="2" bestFit="1" customWidth="1"/>
    <col min="3" max="3" width="10.7109375" style="2" customWidth="1"/>
    <col min="4" max="4" width="16.42578125" style="2" customWidth="1"/>
    <col min="5" max="6" width="12.140625" style="2" customWidth="1"/>
    <col min="7" max="7" width="15" style="2" customWidth="1"/>
    <col min="8" max="8" width="11.42578125" style="2" customWidth="1"/>
    <col min="9" max="9" width="11.42578125" style="2" bestFit="1" customWidth="1"/>
    <col min="10" max="10" width="16" style="2" bestFit="1" customWidth="1"/>
    <col min="11" max="11" width="16.85546875" style="2" customWidth="1"/>
    <col min="12" max="12" width="16.85546875" style="2" bestFit="1" customWidth="1"/>
    <col min="13" max="13" width="16.28515625" style="2" bestFit="1" customWidth="1"/>
    <col min="14" max="14" width="11.85546875" style="2" bestFit="1" customWidth="1"/>
    <col min="15" max="15" width="13" style="2" customWidth="1"/>
    <col min="16" max="16" width="15.42578125" style="2" customWidth="1"/>
    <col min="17" max="17" width="12.140625" style="2" customWidth="1"/>
    <col min="18" max="18" width="15.5703125" style="2" customWidth="1"/>
    <col min="19" max="19" width="13.28515625" style="2" customWidth="1"/>
    <col min="20" max="21" width="18.85546875" style="2" bestFit="1" customWidth="1"/>
    <col min="22" max="22" width="12.140625" style="2" bestFit="1" customWidth="1"/>
    <col min="23" max="23" width="15.7109375" style="2" bestFit="1" customWidth="1"/>
    <col min="24" max="16384" width="9.140625" style="2"/>
  </cols>
  <sheetData>
    <row r="1" spans="1:23" s="10" customFormat="1" ht="24" x14ac:dyDescent="0.4">
      <c r="A1" s="10" t="s">
        <v>88</v>
      </c>
      <c r="C1" s="10" t="s">
        <v>64</v>
      </c>
    </row>
    <row r="2" spans="1:23" ht="15.75" thickBot="1" x14ac:dyDescent="0.3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3" x14ac:dyDescent="0.2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3" x14ac:dyDescent="0.2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3" x14ac:dyDescent="0.2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3" x14ac:dyDescent="0.2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3" x14ac:dyDescent="0.2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5.75" thickBot="1" x14ac:dyDescent="0.3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3" x14ac:dyDescent="0.2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41" si="1">SUM(B10:U10)</f>
        <v>0</v>
      </c>
    </row>
    <row r="11" spans="1:23" x14ac:dyDescent="0.2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3" x14ac:dyDescent="0.2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3" x14ac:dyDescent="0.2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3" x14ac:dyDescent="0.2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3" x14ac:dyDescent="0.2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3" x14ac:dyDescent="0.2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2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2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2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2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2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2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2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2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2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2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2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2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2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2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2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2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2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2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2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2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2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2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x14ac:dyDescent="0.25">
      <c r="A39" s="6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1"/>
        <v>0</v>
      </c>
    </row>
    <row r="40" spans="1:22" x14ac:dyDescent="0.25">
      <c r="A40" s="7" t="s">
        <v>45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29">
        <f t="shared" si="1"/>
        <v>0</v>
      </c>
    </row>
    <row r="41" spans="1:22" s="13" customFormat="1" x14ac:dyDescent="0.25">
      <c r="A41" s="3" t="s">
        <v>6</v>
      </c>
      <c r="B41" s="3">
        <f t="shared" ref="B41:U41" si="2">SUM(B10:B40)</f>
        <v>0</v>
      </c>
      <c r="C41" s="3">
        <f t="shared" si="2"/>
        <v>0</v>
      </c>
      <c r="D41" s="3">
        <f t="shared" si="2"/>
        <v>0</v>
      </c>
      <c r="E41" s="3">
        <f t="shared" si="2"/>
        <v>0</v>
      </c>
      <c r="F41" s="3">
        <f t="shared" si="2"/>
        <v>0</v>
      </c>
      <c r="G41" s="3">
        <f t="shared" si="2"/>
        <v>0</v>
      </c>
      <c r="H41" s="3">
        <f>SUM(H10:H40)</f>
        <v>0</v>
      </c>
      <c r="I41" s="3">
        <f t="shared" si="2"/>
        <v>0</v>
      </c>
      <c r="J41" s="3">
        <f t="shared" si="2"/>
        <v>0</v>
      </c>
      <c r="K41" s="3">
        <f t="shared" si="2"/>
        <v>0</v>
      </c>
      <c r="L41" s="3">
        <f t="shared" si="2"/>
        <v>0</v>
      </c>
      <c r="M41" s="3">
        <f t="shared" si="2"/>
        <v>0</v>
      </c>
      <c r="N41" s="3">
        <f t="shared" si="2"/>
        <v>0</v>
      </c>
      <c r="O41" s="3">
        <f t="shared" si="2"/>
        <v>0</v>
      </c>
      <c r="P41" s="3">
        <f t="shared" si="2"/>
        <v>0</v>
      </c>
      <c r="Q41" s="3">
        <f>SUM(Q10:Q40)</f>
        <v>0</v>
      </c>
      <c r="R41" s="3">
        <f t="shared" si="2"/>
        <v>0</v>
      </c>
      <c r="S41" s="3">
        <f t="shared" si="2"/>
        <v>0</v>
      </c>
      <c r="T41" s="3">
        <f t="shared" si="2"/>
        <v>0</v>
      </c>
      <c r="U41" s="3">
        <f t="shared" si="2"/>
        <v>0</v>
      </c>
      <c r="V41" s="4">
        <f t="shared" si="1"/>
        <v>0</v>
      </c>
    </row>
    <row r="42" spans="1:22" s="13" customFormat="1" x14ac:dyDescent="0.25">
      <c r="A42" s="23" t="s">
        <v>46</v>
      </c>
      <c r="B42" s="54">
        <f t="shared" ref="B42:V42" si="3">SUM(B10:B40)/31</f>
        <v>0</v>
      </c>
      <c r="C42" s="54">
        <f t="shared" si="3"/>
        <v>0</v>
      </c>
      <c r="D42" s="54">
        <f t="shared" si="3"/>
        <v>0</v>
      </c>
      <c r="E42" s="54">
        <f t="shared" si="3"/>
        <v>0</v>
      </c>
      <c r="F42" s="54">
        <f t="shared" si="3"/>
        <v>0</v>
      </c>
      <c r="G42" s="54">
        <f t="shared" si="3"/>
        <v>0</v>
      </c>
      <c r="H42" s="54">
        <f>SUM(H10:H40)/31</f>
        <v>0</v>
      </c>
      <c r="I42" s="54">
        <f t="shared" si="3"/>
        <v>0</v>
      </c>
      <c r="J42" s="54">
        <f t="shared" si="3"/>
        <v>0</v>
      </c>
      <c r="K42" s="54">
        <f t="shared" si="3"/>
        <v>0</v>
      </c>
      <c r="L42" s="54">
        <f t="shared" si="3"/>
        <v>0</v>
      </c>
      <c r="M42" s="54">
        <f t="shared" si="3"/>
        <v>0</v>
      </c>
      <c r="N42" s="54">
        <f t="shared" si="3"/>
        <v>0</v>
      </c>
      <c r="O42" s="54">
        <f t="shared" si="3"/>
        <v>0</v>
      </c>
      <c r="P42" s="54">
        <f t="shared" si="3"/>
        <v>0</v>
      </c>
      <c r="Q42" s="54">
        <f>SUM(Q10:Q40)/31</f>
        <v>0</v>
      </c>
      <c r="R42" s="54">
        <f t="shared" si="3"/>
        <v>0</v>
      </c>
      <c r="S42" s="54">
        <f t="shared" si="3"/>
        <v>0</v>
      </c>
      <c r="T42" s="54">
        <f t="shared" si="3"/>
        <v>0</v>
      </c>
      <c r="U42" s="54">
        <f t="shared" si="3"/>
        <v>0</v>
      </c>
      <c r="V42" s="55">
        <f t="shared" si="3"/>
        <v>0</v>
      </c>
    </row>
    <row r="44" spans="1:22" ht="15.75" thickBot="1" x14ac:dyDescent="0.3">
      <c r="A44" s="3" t="s">
        <v>47</v>
      </c>
      <c r="B44" s="4" t="s">
        <v>48</v>
      </c>
    </row>
    <row r="45" spans="1:22" x14ac:dyDescent="0.25">
      <c r="A45" s="60" t="s">
        <v>49</v>
      </c>
      <c r="B45" s="28">
        <f>N6</f>
        <v>0</v>
      </c>
    </row>
    <row r="46" spans="1:22" x14ac:dyDescent="0.25">
      <c r="A46" s="14" t="s">
        <v>50</v>
      </c>
      <c r="B46" s="15">
        <f>V41</f>
        <v>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CFC27-198D-415A-9327-02F7A7976649}">
  <dimension ref="A1:X41"/>
  <sheetViews>
    <sheetView tabSelected="1" zoomScale="150" zoomScaleNormal="150" workbookViewId="0">
      <selection activeCell="A19" sqref="A19"/>
    </sheetView>
  </sheetViews>
  <sheetFormatPr defaultColWidth="9.140625" defaultRowHeight="15" x14ac:dyDescent="0.25"/>
  <cols>
    <col min="1" max="1" width="30.28515625" style="2" bestFit="1" customWidth="1"/>
    <col min="2" max="2" width="13.28515625" style="2" customWidth="1"/>
    <col min="3" max="3" width="19.7109375" style="2" customWidth="1"/>
    <col min="4" max="4" width="30.7109375" style="2" customWidth="1"/>
    <col min="5" max="5" width="20.85546875" style="2" customWidth="1"/>
    <col min="6" max="6" width="23.42578125" style="2" customWidth="1"/>
    <col min="7" max="22" width="9.140625" style="2"/>
    <col min="25" max="16384" width="9.140625" style="2"/>
  </cols>
  <sheetData>
    <row r="1" spans="1:6" ht="20.25" thickBot="1" x14ac:dyDescent="0.35">
      <c r="A1" s="16" t="s">
        <v>67</v>
      </c>
      <c r="B1" s="11"/>
      <c r="C1" s="11"/>
      <c r="D1" s="11"/>
      <c r="E1" s="11"/>
      <c r="F1" s="11"/>
    </row>
    <row r="2" spans="1:6" ht="36" thickTop="1" thickBot="1" x14ac:dyDescent="0.35">
      <c r="A2" s="12" t="s">
        <v>49</v>
      </c>
      <c r="B2" s="12" t="s">
        <v>6</v>
      </c>
      <c r="C2" s="12" t="s">
        <v>102</v>
      </c>
      <c r="D2" s="12" t="s">
        <v>68</v>
      </c>
      <c r="E2" s="12" t="s">
        <v>69</v>
      </c>
      <c r="F2" s="53" t="s">
        <v>103</v>
      </c>
    </row>
    <row r="3" spans="1:6" ht="15.75" thickTop="1" x14ac:dyDescent="0.25">
      <c r="A3" s="5" t="s">
        <v>0</v>
      </c>
      <c r="B3" s="37">
        <f>Tammikuu!B6+Helmikuu!B6+Maaliskuu!B6+Huhtikuu!B6+Toukokuu!B6+Kesäkuu!B6+Heinäkuu!B6+Elokuu!B6+Syyskuu!B6+Lokakuu!B6+Marraskuu!B6+Joulukuu!B6</f>
        <v>0</v>
      </c>
      <c r="C3" s="37">
        <f>B3/12</f>
        <v>0</v>
      </c>
      <c r="D3" s="38" t="e">
        <f>B3/$B$15</f>
        <v>#DIV/0!</v>
      </c>
      <c r="E3" s="47">
        <f>Vuosibudjetti!N5</f>
        <v>0</v>
      </c>
      <c r="F3" s="51">
        <f t="shared" ref="F3:F14" si="0">-E3+B3</f>
        <v>0</v>
      </c>
    </row>
    <row r="4" spans="1:6" x14ac:dyDescent="0.25">
      <c r="A4" s="6" t="s">
        <v>1</v>
      </c>
      <c r="B4" s="39">
        <f>Tammikuu!C6+Helmikuu!C6+Maaliskuu!C6+Huhtikuu!C6+Toukokuu!C6+Kesäkuu!C6+Heinäkuu!C6+Elokuu!C6+Syyskuu!C6+Lokakuu!C6+Marraskuu!C6+Joulukuu!C6</f>
        <v>0</v>
      </c>
      <c r="C4" s="39">
        <f t="shared" ref="C4:C14" si="1">B4/12</f>
        <v>0</v>
      </c>
      <c r="D4" s="40" t="e">
        <f t="shared" ref="D4:D14" si="2">B4/$B$15</f>
        <v>#DIV/0!</v>
      </c>
      <c r="E4" s="48">
        <f>Vuosibudjetti!N6</f>
        <v>0</v>
      </c>
      <c r="F4" s="52">
        <f t="shared" si="0"/>
        <v>0</v>
      </c>
    </row>
    <row r="5" spans="1:6" x14ac:dyDescent="0.25">
      <c r="A5" s="7" t="s">
        <v>2</v>
      </c>
      <c r="B5" s="41">
        <f>Tammikuu!D6+Helmikuu!D6+Maaliskuu!D6+Huhtikuu!D6+Toukokuu!D6+Kesäkuu!D6+Heinäkuu!D6+Elokuu!D6+Syyskuu!D6+Lokakuu!D6+Marraskuu!D6+Joulukuu!D6</f>
        <v>0</v>
      </c>
      <c r="C5" s="41">
        <f t="shared" si="1"/>
        <v>0</v>
      </c>
      <c r="D5" s="42" t="e">
        <f t="shared" si="2"/>
        <v>#DIV/0!</v>
      </c>
      <c r="E5" s="49">
        <f>Vuosibudjetti!N7</f>
        <v>0</v>
      </c>
      <c r="F5" s="51">
        <f t="shared" si="0"/>
        <v>0</v>
      </c>
    </row>
    <row r="6" spans="1:6" x14ac:dyDescent="0.25">
      <c r="A6" s="6" t="s">
        <v>72</v>
      </c>
      <c r="B6" s="39">
        <f>Tammikuu!E6+Helmikuu!E6+Maaliskuu!E6+Huhtikuu!E6+Toukokuu!E6+Kesäkuu!E6+Heinäkuu!E6+Elokuu!E6+Syyskuu!E6+Lokakuu!E6+Marraskuu!E6+Joulukuu!E6</f>
        <v>0</v>
      </c>
      <c r="C6" s="39">
        <f t="shared" si="1"/>
        <v>0</v>
      </c>
      <c r="D6" s="40" t="e">
        <f t="shared" si="2"/>
        <v>#DIV/0!</v>
      </c>
      <c r="E6" s="48">
        <f>Vuosibudjetti!N8</f>
        <v>0</v>
      </c>
      <c r="F6" s="52">
        <f t="shared" si="0"/>
        <v>0</v>
      </c>
    </row>
    <row r="7" spans="1:6" x14ac:dyDescent="0.25">
      <c r="A7" s="7" t="s">
        <v>82</v>
      </c>
      <c r="B7" s="41">
        <f>Tammikuu!F6+Helmikuu!F6+Maaliskuu!F6+Huhtikuu!F6+Toukokuu!F6+Kesäkuu!F6+Heinäkuu!F6+Elokuu!F6+Syyskuu!F6+Lokakuu!F6+Marraskuu!F6+Joulukuu!F6</f>
        <v>0</v>
      </c>
      <c r="C7" s="41">
        <f t="shared" si="1"/>
        <v>0</v>
      </c>
      <c r="D7" s="42" t="e">
        <f t="shared" si="2"/>
        <v>#DIV/0!</v>
      </c>
      <c r="E7" s="49">
        <f>Vuosibudjetti!N9</f>
        <v>0</v>
      </c>
      <c r="F7" s="51">
        <f t="shared" si="0"/>
        <v>0</v>
      </c>
    </row>
    <row r="8" spans="1:6" x14ac:dyDescent="0.25">
      <c r="A8" s="6" t="s">
        <v>83</v>
      </c>
      <c r="B8" s="39">
        <f>Tammikuu!G6+Helmikuu!G6+Maaliskuu!G6+Huhtikuu!G6+Toukokuu!G6+Kesäkuu!G6+Heinäkuu!G6+Elokuu!G6+Syyskuu!G6+Lokakuu!G6+Marraskuu!G6+Joulukuu!G6</f>
        <v>0</v>
      </c>
      <c r="C8" s="39">
        <f t="shared" si="1"/>
        <v>0</v>
      </c>
      <c r="D8" s="40" t="e">
        <f t="shared" si="2"/>
        <v>#DIV/0!</v>
      </c>
      <c r="E8" s="48">
        <f>Vuosibudjetti!N10</f>
        <v>0</v>
      </c>
      <c r="F8" s="52">
        <f t="shared" si="0"/>
        <v>0</v>
      </c>
    </row>
    <row r="9" spans="1:6" x14ac:dyDescent="0.25">
      <c r="A9" s="19" t="s">
        <v>75</v>
      </c>
      <c r="B9" s="41">
        <f>Tammikuu!H6+Helmikuu!H6+Maaliskuu!H6+Huhtikuu!H6+Toukokuu!H6+Kesäkuu!H6+Heinäkuu!H6+Elokuu!H6+Syyskuu!H6+Lokakuu!H6+Marraskuu!H6+Joulukuu!H6</f>
        <v>0</v>
      </c>
      <c r="C9" s="41">
        <f>B9/12</f>
        <v>0</v>
      </c>
      <c r="D9" s="46" t="e">
        <f t="shared" si="2"/>
        <v>#DIV/0!</v>
      </c>
      <c r="E9" s="50">
        <f>Vuosibudjetti!N11</f>
        <v>0</v>
      </c>
      <c r="F9" s="51">
        <f t="shared" si="0"/>
        <v>0</v>
      </c>
    </row>
    <row r="10" spans="1:6" x14ac:dyDescent="0.25">
      <c r="A10" s="20" t="s">
        <v>3</v>
      </c>
      <c r="B10" s="39">
        <f>Tammikuu!I6+Helmikuu!I6+Maaliskuu!I6+Huhtikuu!I6+Toukokuu!I6+Kesäkuu!I6+Heinäkuu!I6+Elokuu!I6+Syyskuu!I6+Lokakuu!I6+Marraskuu!I6+Joulukuu!I6</f>
        <v>0</v>
      </c>
      <c r="C10" s="39">
        <f t="shared" si="1"/>
        <v>0</v>
      </c>
      <c r="D10" s="40" t="e">
        <f t="shared" si="2"/>
        <v>#DIV/0!</v>
      </c>
      <c r="E10" s="48">
        <f>Vuosibudjetti!N12</f>
        <v>0</v>
      </c>
      <c r="F10" s="52">
        <f t="shared" si="0"/>
        <v>0</v>
      </c>
    </row>
    <row r="11" spans="1:6" x14ac:dyDescent="0.25">
      <c r="A11" s="19" t="s">
        <v>4</v>
      </c>
      <c r="B11" s="41">
        <f>Tammikuu!J6+Helmikuu!J6+Maaliskuu!J6+Huhtikuu!J6+Toukokuu!J6+Kesäkuu!J6+Heinäkuu!J6+Elokuu!J6+Syyskuu!J6+Lokakuu!J6+Marraskuu!J6+Joulukuu!J6</f>
        <v>0</v>
      </c>
      <c r="C11" s="41">
        <f t="shared" si="1"/>
        <v>0</v>
      </c>
      <c r="D11" s="42" t="e">
        <f t="shared" si="2"/>
        <v>#DIV/0!</v>
      </c>
      <c r="E11" s="49">
        <f>Vuosibudjetti!N13</f>
        <v>0</v>
      </c>
      <c r="F11" s="51">
        <f t="shared" si="0"/>
        <v>0</v>
      </c>
    </row>
    <row r="12" spans="1:6" x14ac:dyDescent="0.25">
      <c r="A12" s="20" t="s">
        <v>81</v>
      </c>
      <c r="B12" s="39">
        <f>Tammikuu!K6+Helmikuu!K6+Maaliskuu!K6+Huhtikuu!K6+Toukokuu!K6+Kesäkuu!K6+Heinäkuu!K6+Elokuu!K6+Syyskuu!K6+Lokakuu!K6+Marraskuu!K6+Joulukuu!K6</f>
        <v>0</v>
      </c>
      <c r="C12" s="39">
        <f t="shared" si="1"/>
        <v>0</v>
      </c>
      <c r="D12" s="40" t="e">
        <f t="shared" si="2"/>
        <v>#DIV/0!</v>
      </c>
      <c r="E12" s="48">
        <f>Vuosibudjetti!N14</f>
        <v>0</v>
      </c>
      <c r="F12" s="52">
        <f t="shared" si="0"/>
        <v>0</v>
      </c>
    </row>
    <row r="13" spans="1:6" x14ac:dyDescent="0.25">
      <c r="A13" s="19" t="s">
        <v>76</v>
      </c>
      <c r="B13" s="41">
        <f>Tammikuu!L6+Helmikuu!L6+Maaliskuu!L6+Huhtikuu!L6+Toukokuu!L6+Kesäkuu!L6+Heinäkuu!L6+Elokuu!L6+Syyskuu!L6+Lokakuu!L6+Marraskuu!L6+Joulukuu!L6</f>
        <v>0</v>
      </c>
      <c r="C13" s="41">
        <f t="shared" si="1"/>
        <v>0</v>
      </c>
      <c r="D13" s="42" t="e">
        <f t="shared" si="2"/>
        <v>#DIV/0!</v>
      </c>
      <c r="E13" s="49">
        <f>Vuosibudjetti!N15</f>
        <v>0</v>
      </c>
      <c r="F13" s="51">
        <f t="shared" si="0"/>
        <v>0</v>
      </c>
    </row>
    <row r="14" spans="1:6" x14ac:dyDescent="0.25">
      <c r="A14" s="20" t="s">
        <v>5</v>
      </c>
      <c r="B14" s="39">
        <f>Tammikuu!M6+Helmikuu!M6+Maaliskuu!M6+Huhtikuu!M6+Toukokuu!M6+Kesäkuu!M6+Heinäkuu!M6+Elokuu!M6+Syyskuu!M6+Lokakuu!M6+Marraskuu!M6+Joulukuu!M6</f>
        <v>0</v>
      </c>
      <c r="C14" s="39">
        <f t="shared" si="1"/>
        <v>0</v>
      </c>
      <c r="D14" s="40" t="e">
        <f t="shared" si="2"/>
        <v>#DIV/0!</v>
      </c>
      <c r="E14" s="48">
        <f>Vuosibudjetti!N16</f>
        <v>0</v>
      </c>
      <c r="F14" s="56">
        <f t="shared" si="0"/>
        <v>0</v>
      </c>
    </row>
    <row r="15" spans="1:6" x14ac:dyDescent="0.25">
      <c r="A15" s="57" t="s">
        <v>65</v>
      </c>
      <c r="B15" s="58">
        <f>SUM(B3:B14)</f>
        <v>0</v>
      </c>
      <c r="C15" s="59"/>
      <c r="D15" s="59"/>
      <c r="E15" s="59"/>
      <c r="F15" s="59"/>
    </row>
    <row r="16" spans="1:6" x14ac:dyDescent="0.25">
      <c r="A16" s="43"/>
    </row>
    <row r="17" spans="1:18" ht="34.5" x14ac:dyDescent="0.3">
      <c r="A17" s="63" t="s">
        <v>50</v>
      </c>
      <c r="B17" s="63" t="s">
        <v>6</v>
      </c>
      <c r="C17" s="63" t="s">
        <v>102</v>
      </c>
      <c r="D17" s="63" t="s">
        <v>70</v>
      </c>
      <c r="E17" s="63" t="s">
        <v>69</v>
      </c>
      <c r="F17" s="64" t="s">
        <v>103</v>
      </c>
    </row>
    <row r="18" spans="1:18" x14ac:dyDescent="0.25">
      <c r="A18" s="62" t="s">
        <v>78</v>
      </c>
      <c r="B18" s="68">
        <f>Tammikuu!B41+Helmikuu!B39+Maaliskuu!B41+Huhtikuu!B40+Toukokuu!B41+Kesäkuu!B40+Heinäkuu!B41+Elokuu!B41+Syyskuu!B40+Lokakuu!B41+Marraskuu!B40+Joulukuu!B41</f>
        <v>0</v>
      </c>
      <c r="C18" s="68">
        <f>B18/12</f>
        <v>0</v>
      </c>
      <c r="D18" s="75" t="e">
        <f t="shared" ref="D18:D37" si="3">B18/$B$38</f>
        <v>#DIV/0!</v>
      </c>
      <c r="E18" s="62">
        <f>Vuosibudjetti!N20</f>
        <v>0</v>
      </c>
      <c r="F18" s="68">
        <f t="shared" ref="F18:F37" si="4">-E18+B18</f>
        <v>0</v>
      </c>
      <c r="G18"/>
      <c r="H18"/>
      <c r="I18"/>
      <c r="J18"/>
      <c r="K18"/>
      <c r="L18"/>
      <c r="M18"/>
      <c r="N18"/>
      <c r="O18"/>
      <c r="P18"/>
      <c r="Q18"/>
      <c r="R18"/>
    </row>
    <row r="19" spans="1:18" x14ac:dyDescent="0.25">
      <c r="A19" s="69" t="s">
        <v>77</v>
      </c>
      <c r="B19" s="72">
        <f>Tammikuu!C41+Helmikuu!C39+Maaliskuu!C41+Huhtikuu!C40+Toukokuu!C41+Kesäkuu!C40+Heinäkuu!C41+Elokuu!C41+Syyskuu!C40+Lokakuu!C41+Marraskuu!C40+Joulukuu!C41</f>
        <v>0</v>
      </c>
      <c r="C19" s="72">
        <f t="shared" ref="C19:C37" si="5">B19/12</f>
        <v>0</v>
      </c>
      <c r="D19" s="76" t="e">
        <f t="shared" si="3"/>
        <v>#DIV/0!</v>
      </c>
      <c r="E19" s="71">
        <f>Vuosibudjetti!N21</f>
        <v>0</v>
      </c>
      <c r="F19" s="73">
        <f t="shared" si="4"/>
        <v>0</v>
      </c>
      <c r="G19"/>
      <c r="H19"/>
      <c r="I19"/>
      <c r="J19"/>
      <c r="K19"/>
      <c r="L19"/>
      <c r="M19"/>
      <c r="N19"/>
      <c r="O19"/>
      <c r="P19"/>
      <c r="Q19"/>
      <c r="R19"/>
    </row>
    <row r="20" spans="1:18" x14ac:dyDescent="0.25">
      <c r="A20" s="62" t="s">
        <v>89</v>
      </c>
      <c r="B20" s="68">
        <f>Tammikuu!D41+Helmikuu!D39+Maaliskuu!D41+Huhtikuu!D40+Toukokuu!D41+Kesäkuu!D40+Heinäkuu!D41+Elokuu!D41+Syyskuu!D40+Lokakuu!D41+Marraskuu!D40+Joulukuu!D41</f>
        <v>0</v>
      </c>
      <c r="C20" s="68">
        <f t="shared" si="5"/>
        <v>0</v>
      </c>
      <c r="D20" s="75" t="e">
        <f t="shared" si="3"/>
        <v>#DIV/0!</v>
      </c>
      <c r="E20" s="62">
        <f>Vuosibudjetti!N22</f>
        <v>0</v>
      </c>
      <c r="F20" s="68">
        <f t="shared" si="4"/>
        <v>0</v>
      </c>
      <c r="G20"/>
      <c r="H20"/>
      <c r="I20"/>
      <c r="J20"/>
      <c r="K20"/>
      <c r="L20"/>
      <c r="M20"/>
      <c r="N20"/>
      <c r="O20"/>
      <c r="P20"/>
      <c r="Q20"/>
      <c r="R20"/>
    </row>
    <row r="21" spans="1:18" x14ac:dyDescent="0.25">
      <c r="A21" s="69" t="s">
        <v>90</v>
      </c>
      <c r="B21" s="72">
        <f>Tammikuu!E41+Helmikuu!E39+Maaliskuu!E41+Huhtikuu!E40+Toukokuu!E41+Kesäkuu!E40+Heinäkuu!E41+Elokuu!E41+Syyskuu!E40+Lokakuu!E41+Marraskuu!E40+Joulukuu!E41</f>
        <v>0</v>
      </c>
      <c r="C21" s="72">
        <f t="shared" si="5"/>
        <v>0</v>
      </c>
      <c r="D21" s="76" t="e">
        <f t="shared" si="3"/>
        <v>#DIV/0!</v>
      </c>
      <c r="E21" s="71">
        <f>Vuosibudjetti!N23</f>
        <v>0</v>
      </c>
      <c r="F21" s="73">
        <f t="shared" si="4"/>
        <v>0</v>
      </c>
      <c r="G21"/>
      <c r="H21"/>
      <c r="I21"/>
      <c r="J21"/>
      <c r="K21"/>
      <c r="L21"/>
      <c r="M21"/>
      <c r="N21"/>
      <c r="O21"/>
      <c r="P21"/>
      <c r="Q21"/>
      <c r="R21"/>
    </row>
    <row r="22" spans="1:18" x14ac:dyDescent="0.25">
      <c r="A22" s="62" t="s">
        <v>91</v>
      </c>
      <c r="B22" s="68">
        <f>Tammikuu!F41+Helmikuu!F39+Maaliskuu!F41+Huhtikuu!F40+Toukokuu!F41+Kesäkuu!F40+Heinäkuu!F41+Elokuu!F41+Syyskuu!F40+Lokakuu!F41+Marraskuu!F40+Joulukuu!F41</f>
        <v>0</v>
      </c>
      <c r="C22" s="68">
        <f t="shared" si="5"/>
        <v>0</v>
      </c>
      <c r="D22" s="75" t="e">
        <f t="shared" si="3"/>
        <v>#DIV/0!</v>
      </c>
      <c r="E22" s="62">
        <f>Vuosibudjetti!N24</f>
        <v>0</v>
      </c>
      <c r="F22" s="68">
        <f t="shared" si="4"/>
        <v>0</v>
      </c>
      <c r="G22"/>
      <c r="H22"/>
      <c r="I22"/>
      <c r="J22"/>
      <c r="K22"/>
      <c r="L22"/>
      <c r="M22"/>
      <c r="N22"/>
      <c r="O22"/>
      <c r="P22"/>
      <c r="Q22"/>
      <c r="R22"/>
    </row>
    <row r="23" spans="1:18" x14ac:dyDescent="0.25">
      <c r="A23" s="69" t="s">
        <v>95</v>
      </c>
      <c r="B23" s="72">
        <f>Tammikuu!G41+Helmikuu!G39+Maaliskuu!G41+Huhtikuu!G40+Toukokuu!G41+Kesäkuu!G40+Heinäkuu!G41+Elokuu!G41+Syyskuu!G40+Lokakuu!G41+Marraskuu!G40+Joulukuu!G41</f>
        <v>0</v>
      </c>
      <c r="C23" s="72">
        <f t="shared" si="5"/>
        <v>0</v>
      </c>
      <c r="D23" s="76" t="e">
        <f t="shared" si="3"/>
        <v>#DIV/0!</v>
      </c>
      <c r="E23" s="71">
        <f>Vuosibudjetti!N25</f>
        <v>0</v>
      </c>
      <c r="F23" s="73">
        <f t="shared" si="4"/>
        <v>0</v>
      </c>
      <c r="G23"/>
      <c r="H23"/>
      <c r="I23"/>
      <c r="J23"/>
      <c r="K23"/>
      <c r="L23"/>
      <c r="M23"/>
      <c r="N23"/>
      <c r="O23"/>
      <c r="P23"/>
      <c r="Q23"/>
      <c r="R23"/>
    </row>
    <row r="24" spans="1:18" x14ac:dyDescent="0.25">
      <c r="A24" s="62" t="s">
        <v>8</v>
      </c>
      <c r="B24" s="68">
        <f>Tammikuu!H41+Helmikuu!H39+Maaliskuu!H41+Huhtikuu!H40+Toukokuu!H41+Kesäkuu!H40+Heinäkuu!H41+Elokuu!H41+Syyskuu!H40+Lokakuu!H41+Marraskuu!H40+Joulukuu!H41</f>
        <v>0</v>
      </c>
      <c r="C24" s="68">
        <f>B24/12</f>
        <v>0</v>
      </c>
      <c r="D24" s="75" t="e">
        <f t="shared" si="3"/>
        <v>#DIV/0!</v>
      </c>
      <c r="E24" s="62">
        <f>Vuosibudjetti!N26</f>
        <v>0</v>
      </c>
      <c r="F24" s="68">
        <f>-E24+B24</f>
        <v>0</v>
      </c>
      <c r="G24"/>
      <c r="H24"/>
      <c r="I24"/>
      <c r="J24"/>
      <c r="K24"/>
      <c r="L24"/>
      <c r="M24"/>
      <c r="N24"/>
      <c r="O24"/>
      <c r="P24"/>
      <c r="Q24"/>
      <c r="R24"/>
    </row>
    <row r="25" spans="1:18" x14ac:dyDescent="0.25">
      <c r="A25" s="70" t="s">
        <v>9</v>
      </c>
      <c r="B25" s="70">
        <f>Tammikuu!I41+Helmikuu!I39+Maaliskuu!I41+Huhtikuu!I40+Toukokuu!I41+Kesäkuu!I40+Heinäkuu!I41+Elokuu!I41+Syyskuu!I40+Lokakuu!I41+Marraskuu!I40+Joulukuu!I41</f>
        <v>0</v>
      </c>
      <c r="C25" s="70">
        <f t="shared" si="5"/>
        <v>0</v>
      </c>
      <c r="D25" s="74" t="e">
        <f t="shared" si="3"/>
        <v>#DIV/0!</v>
      </c>
      <c r="E25" s="70">
        <f>Vuosibudjetti!N27</f>
        <v>0</v>
      </c>
      <c r="F25" s="70">
        <f t="shared" si="4"/>
        <v>0</v>
      </c>
      <c r="G25"/>
      <c r="H25"/>
      <c r="I25"/>
      <c r="J25"/>
      <c r="K25"/>
      <c r="L25"/>
      <c r="M25"/>
      <c r="N25"/>
      <c r="O25"/>
      <c r="P25"/>
      <c r="Q25"/>
      <c r="R25"/>
    </row>
    <row r="26" spans="1:18" x14ac:dyDescent="0.25">
      <c r="A26" s="62" t="s">
        <v>92</v>
      </c>
      <c r="B26" s="68">
        <f>Tammikuu!J41+Helmikuu!J39+Maaliskuu!J41+Huhtikuu!J40+Toukokuu!J41+Kesäkuu!J40+Heinäkuu!J41+Elokuu!J41+Syyskuu!J40+Lokakuu!J41+Marraskuu!J40+Joulukuu!J41</f>
        <v>0</v>
      </c>
      <c r="C26" s="68">
        <f t="shared" si="5"/>
        <v>0</v>
      </c>
      <c r="D26" s="75" t="e">
        <f t="shared" si="3"/>
        <v>#DIV/0!</v>
      </c>
      <c r="E26" s="62">
        <f>Vuosibudjetti!N28</f>
        <v>0</v>
      </c>
      <c r="F26" s="68">
        <f t="shared" si="4"/>
        <v>0</v>
      </c>
      <c r="G26"/>
      <c r="H26"/>
      <c r="I26"/>
      <c r="J26"/>
      <c r="K26"/>
      <c r="L26"/>
      <c r="M26"/>
      <c r="N26"/>
      <c r="O26"/>
      <c r="P26"/>
      <c r="Q26"/>
      <c r="R26"/>
    </row>
    <row r="27" spans="1:18" x14ac:dyDescent="0.25">
      <c r="A27" s="70" t="s">
        <v>97</v>
      </c>
      <c r="B27" s="70">
        <f>Tammikuu!K41+Helmikuu!K39+Maaliskuu!K41+Huhtikuu!K40+Toukokuu!K41+Kesäkuu!K40+Heinäkuu!K41+Elokuu!K41+Syyskuu!K40+Lokakuu!K41+Marraskuu!K40+Joulukuu!K41</f>
        <v>0</v>
      </c>
      <c r="C27" s="70">
        <f t="shared" si="5"/>
        <v>0</v>
      </c>
      <c r="D27" s="74" t="e">
        <f t="shared" si="3"/>
        <v>#DIV/0!</v>
      </c>
      <c r="E27" s="70">
        <f>Vuosibudjetti!N29</f>
        <v>0</v>
      </c>
      <c r="F27" s="70">
        <f t="shared" si="4"/>
        <v>0</v>
      </c>
      <c r="G27"/>
      <c r="H27"/>
      <c r="I27"/>
      <c r="J27"/>
      <c r="K27"/>
      <c r="L27"/>
      <c r="M27"/>
      <c r="N27"/>
      <c r="O27"/>
      <c r="P27"/>
      <c r="Q27"/>
      <c r="R27"/>
    </row>
    <row r="28" spans="1:18" x14ac:dyDescent="0.25">
      <c r="A28" s="62" t="s">
        <v>98</v>
      </c>
      <c r="B28" s="68">
        <f>Tammikuu!L41+Helmikuu!L39+Maaliskuu!L41+Huhtikuu!L40+Toukokuu!L41+Kesäkuu!L40+Heinäkuu!L41+Elokuu!L41+Syyskuu!L40+Lokakuu!L41+Marraskuu!L40+Joulukuu!L41</f>
        <v>0</v>
      </c>
      <c r="C28" s="68">
        <f t="shared" si="5"/>
        <v>0</v>
      </c>
      <c r="D28" s="75" t="e">
        <f t="shared" si="3"/>
        <v>#DIV/0!</v>
      </c>
      <c r="E28" s="62">
        <f>Vuosibudjetti!N30</f>
        <v>0</v>
      </c>
      <c r="F28" s="68">
        <f t="shared" si="4"/>
        <v>0</v>
      </c>
      <c r="G28"/>
      <c r="H28"/>
      <c r="I28"/>
      <c r="J28"/>
      <c r="K28"/>
      <c r="L28"/>
      <c r="M28"/>
      <c r="N28"/>
      <c r="O28"/>
      <c r="P28"/>
      <c r="Q28"/>
      <c r="R28"/>
    </row>
    <row r="29" spans="1:18" x14ac:dyDescent="0.25">
      <c r="A29" s="70" t="s">
        <v>52</v>
      </c>
      <c r="B29" s="70">
        <f>Tammikuu!M41+Helmikuu!M39+Maaliskuu!M41+Huhtikuu!M40+Toukokuu!M41+Kesäkuu!M40+Heinäkuu!M41+Elokuu!M41+Syyskuu!M40+Lokakuu!M41+Marraskuu!M40+Joulukuu!M41</f>
        <v>0</v>
      </c>
      <c r="C29" s="70">
        <f t="shared" si="5"/>
        <v>0</v>
      </c>
      <c r="D29" s="74" t="e">
        <f t="shared" si="3"/>
        <v>#DIV/0!</v>
      </c>
      <c r="E29" s="70">
        <f>Vuosibudjetti!N31</f>
        <v>0</v>
      </c>
      <c r="F29" s="70">
        <f t="shared" si="4"/>
        <v>0</v>
      </c>
      <c r="G29"/>
      <c r="H29"/>
      <c r="I29"/>
      <c r="J29"/>
      <c r="K29"/>
      <c r="L29"/>
      <c r="M29"/>
      <c r="N29"/>
      <c r="O29"/>
      <c r="P29"/>
      <c r="Q29"/>
      <c r="R29"/>
    </row>
    <row r="30" spans="1:18" x14ac:dyDescent="0.25">
      <c r="A30" s="62" t="s">
        <v>10</v>
      </c>
      <c r="B30" s="68">
        <f>Tammikuu!N41+Helmikuu!N39+Maaliskuu!N41+Huhtikuu!N40+Toukokuu!N41+Kesäkuu!N40+Heinäkuu!N41+Elokuu!N41+Syyskuu!N40+Lokakuu!N41+Marraskuu!N40+Joulukuu!N41</f>
        <v>0</v>
      </c>
      <c r="C30" s="68">
        <f t="shared" si="5"/>
        <v>0</v>
      </c>
      <c r="D30" s="75" t="e">
        <f t="shared" si="3"/>
        <v>#DIV/0!</v>
      </c>
      <c r="E30" s="62">
        <f>Vuosibudjetti!N32</f>
        <v>0</v>
      </c>
      <c r="F30" s="68">
        <f t="shared" si="4"/>
        <v>0</v>
      </c>
      <c r="G30"/>
      <c r="H30"/>
      <c r="I30"/>
      <c r="J30"/>
      <c r="K30"/>
      <c r="L30"/>
      <c r="M30"/>
      <c r="N30"/>
      <c r="O30"/>
      <c r="P30"/>
      <c r="Q30"/>
      <c r="R30"/>
    </row>
    <row r="31" spans="1:18" x14ac:dyDescent="0.25">
      <c r="A31" s="70" t="s">
        <v>11</v>
      </c>
      <c r="B31" s="70">
        <f>Tammikuu!O41+Helmikuu!O39+Maaliskuu!O41+Huhtikuu!O40+Toukokuu!O41+Kesäkuu!O40+Heinäkuu!O41+Elokuu!O41+Syyskuu!O40+Lokakuu!O41+Marraskuu!O40+Joulukuu!O41</f>
        <v>0</v>
      </c>
      <c r="C31" s="70">
        <f t="shared" si="5"/>
        <v>0</v>
      </c>
      <c r="D31" s="74" t="e">
        <f t="shared" si="3"/>
        <v>#DIV/0!</v>
      </c>
      <c r="E31" s="70">
        <f>Vuosibudjetti!N33</f>
        <v>0</v>
      </c>
      <c r="F31" s="70">
        <f t="shared" si="4"/>
        <v>0</v>
      </c>
      <c r="G31"/>
      <c r="H31"/>
      <c r="I31"/>
      <c r="J31"/>
      <c r="K31"/>
      <c r="L31"/>
      <c r="M31"/>
      <c r="N31"/>
      <c r="O31"/>
      <c r="P31"/>
      <c r="Q31"/>
      <c r="R31"/>
    </row>
    <row r="32" spans="1:18" x14ac:dyDescent="0.25">
      <c r="A32" s="62" t="s">
        <v>12</v>
      </c>
      <c r="B32" s="68">
        <f>Tammikuu!P41+Helmikuu!P39+Maaliskuu!P41+Huhtikuu!P40+Toukokuu!P41+Kesäkuu!P40+Heinäkuu!P41+Elokuu!P41+Syyskuu!P40+Lokakuu!P41+Marraskuu!P40+Joulukuu!P41</f>
        <v>0</v>
      </c>
      <c r="C32" s="68">
        <f t="shared" si="5"/>
        <v>0</v>
      </c>
      <c r="D32" s="75" t="e">
        <f t="shared" si="3"/>
        <v>#DIV/0!</v>
      </c>
      <c r="E32" s="62">
        <f>Vuosibudjetti!N34</f>
        <v>0</v>
      </c>
      <c r="F32" s="68">
        <f t="shared" si="4"/>
        <v>0</v>
      </c>
      <c r="G32"/>
      <c r="H32"/>
      <c r="I32"/>
      <c r="J32"/>
      <c r="K32"/>
      <c r="L32"/>
      <c r="M32"/>
      <c r="N32"/>
      <c r="O32"/>
      <c r="P32"/>
      <c r="Q32"/>
      <c r="R32"/>
    </row>
    <row r="33" spans="1:18" x14ac:dyDescent="0.25">
      <c r="A33" s="70" t="s">
        <v>94</v>
      </c>
      <c r="B33" s="70">
        <f>Tammikuu!Q41+Helmikuu!Q39+Maaliskuu!Q41+Huhtikuu!Q40+Toukokuu!Q41+Kesäkuu!Q40+Heinäkuu!Q41+Elokuu!Q41+Syyskuu!Q40+Lokakuu!Q41+Marraskuu!Q40+Joulukuu!Q41</f>
        <v>0</v>
      </c>
      <c r="C33" s="70">
        <f t="shared" si="5"/>
        <v>0</v>
      </c>
      <c r="D33" s="74" t="e">
        <f t="shared" si="3"/>
        <v>#DIV/0!</v>
      </c>
      <c r="E33" s="70">
        <f>Vuosibudjetti!N35</f>
        <v>0</v>
      </c>
      <c r="F33" s="70">
        <f t="shared" si="4"/>
        <v>0</v>
      </c>
      <c r="G33"/>
      <c r="H33"/>
      <c r="I33"/>
      <c r="J33"/>
      <c r="K33"/>
      <c r="L33"/>
      <c r="M33"/>
      <c r="N33"/>
      <c r="O33"/>
      <c r="P33"/>
      <c r="Q33"/>
      <c r="R33"/>
    </row>
    <row r="34" spans="1:18" x14ac:dyDescent="0.25">
      <c r="A34" s="62" t="s">
        <v>99</v>
      </c>
      <c r="B34" s="68">
        <f>Tammikuu!R41+Helmikuu!R39+Maaliskuu!R41+Huhtikuu!R40+Toukokuu!R41+Kesäkuu!R40+Heinäkuu!R41+Elokuu!R41+Syyskuu!R40+Lokakuu!R41+Marraskuu!R40+Joulukuu!R41</f>
        <v>0</v>
      </c>
      <c r="C34" s="68">
        <f t="shared" si="5"/>
        <v>0</v>
      </c>
      <c r="D34" s="75" t="e">
        <f t="shared" si="3"/>
        <v>#DIV/0!</v>
      </c>
      <c r="E34" s="62">
        <f>Vuosibudjetti!N36</f>
        <v>0</v>
      </c>
      <c r="F34" s="68">
        <f t="shared" si="4"/>
        <v>0</v>
      </c>
      <c r="G34"/>
      <c r="H34"/>
      <c r="I34"/>
      <c r="J34"/>
      <c r="K34"/>
      <c r="L34"/>
      <c r="M34"/>
      <c r="N34"/>
      <c r="O34"/>
      <c r="P34"/>
      <c r="Q34"/>
      <c r="R34"/>
    </row>
    <row r="35" spans="1:18" x14ac:dyDescent="0.25">
      <c r="A35" s="70" t="s">
        <v>51</v>
      </c>
      <c r="B35" s="70">
        <f>Tammikuu!S41+Helmikuu!S39+Maaliskuu!S41+Huhtikuu!S40+Toukokuu!S41+Kesäkuu!S40+Heinäkuu!S41+Elokuu!S41+Syyskuu!S40+Lokakuu!S41+Marraskuu!S40+Joulukuu!S41</f>
        <v>0</v>
      </c>
      <c r="C35" s="70">
        <f t="shared" si="5"/>
        <v>0</v>
      </c>
      <c r="D35" s="74" t="e">
        <f t="shared" si="3"/>
        <v>#DIV/0!</v>
      </c>
      <c r="E35" s="70">
        <f>Vuosibudjetti!N37</f>
        <v>0</v>
      </c>
      <c r="F35" s="70">
        <f t="shared" si="4"/>
        <v>0</v>
      </c>
      <c r="G35"/>
      <c r="H35"/>
      <c r="I35"/>
      <c r="J35"/>
      <c r="K35"/>
      <c r="L35"/>
      <c r="M35"/>
      <c r="N35"/>
      <c r="O35"/>
      <c r="P35"/>
      <c r="Q35"/>
      <c r="R35"/>
    </row>
    <row r="36" spans="1:18" x14ac:dyDescent="0.25">
      <c r="A36" s="62" t="s">
        <v>80</v>
      </c>
      <c r="B36" s="68">
        <f>Tammikuu!T41+Helmikuu!T39+Maaliskuu!T41+Huhtikuu!T40+Toukokuu!T41+Kesäkuu!T40+Heinäkuu!T41+Elokuu!T41+Syyskuu!T40+Lokakuu!T41+Marraskuu!T40+Joulukuu!T41</f>
        <v>0</v>
      </c>
      <c r="C36" s="68">
        <f t="shared" si="5"/>
        <v>0</v>
      </c>
      <c r="D36" s="75" t="e">
        <f t="shared" si="3"/>
        <v>#DIV/0!</v>
      </c>
      <c r="E36" s="62">
        <f>Vuosibudjetti!N38</f>
        <v>0</v>
      </c>
      <c r="F36" s="68">
        <f t="shared" si="4"/>
        <v>0</v>
      </c>
      <c r="G36"/>
      <c r="H36"/>
      <c r="I36"/>
      <c r="J36"/>
      <c r="K36"/>
      <c r="L36"/>
      <c r="M36"/>
      <c r="N36"/>
      <c r="O36"/>
      <c r="P36"/>
      <c r="Q36"/>
      <c r="R36"/>
    </row>
    <row r="37" spans="1:18" x14ac:dyDescent="0.25">
      <c r="A37" s="71" t="s">
        <v>13</v>
      </c>
      <c r="B37" s="72">
        <f>Tammikuu!U41+Helmikuu!U39+Maaliskuu!U41+Huhtikuu!U40+Toukokuu!U41+Kesäkuu!U40+Heinäkuu!U41+Elokuu!U41+Syyskuu!U40+Lokakuu!U41+Marraskuu!U40+Joulukuu!U41</f>
        <v>0</v>
      </c>
      <c r="C37" s="72">
        <f t="shared" si="5"/>
        <v>0</v>
      </c>
      <c r="D37" s="76" t="e">
        <f t="shared" si="3"/>
        <v>#DIV/0!</v>
      </c>
      <c r="E37" s="71">
        <f>Vuosibudjetti!N39</f>
        <v>0</v>
      </c>
      <c r="F37" s="73">
        <f t="shared" si="4"/>
        <v>0</v>
      </c>
      <c r="G37"/>
      <c r="H37"/>
      <c r="I37"/>
      <c r="J37"/>
      <c r="K37"/>
      <c r="L37"/>
      <c r="M37"/>
      <c r="N37"/>
      <c r="O37"/>
      <c r="P37"/>
      <c r="Q37"/>
      <c r="R37"/>
    </row>
    <row r="38" spans="1:18" x14ac:dyDescent="0.25">
      <c r="A38" s="65" t="s">
        <v>71</v>
      </c>
      <c r="B38" s="66">
        <f>SUM(B18:B37)</f>
        <v>0</v>
      </c>
      <c r="C38" s="66"/>
      <c r="D38" s="67"/>
      <c r="E38" s="67"/>
      <c r="F38" s="66"/>
      <c r="G38"/>
      <c r="H38"/>
      <c r="I38"/>
      <c r="J38"/>
      <c r="K38"/>
      <c r="L38"/>
      <c r="M38"/>
      <c r="N38"/>
      <c r="O38"/>
      <c r="P38"/>
      <c r="Q38"/>
      <c r="R38"/>
    </row>
    <row r="40" spans="1:18" ht="20.25" thickBot="1" x14ac:dyDescent="0.35">
      <c r="A40" s="44" t="s">
        <v>101</v>
      </c>
      <c r="B40" s="45">
        <f>B15-B38</f>
        <v>0</v>
      </c>
    </row>
    <row r="41" spans="1:18" ht="15.75" thickTop="1" x14ac:dyDescent="0.25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4477D-A2B1-4046-A7B4-67379ECBB962}">
  <dimension ref="A1:W46"/>
  <sheetViews>
    <sheetView workbookViewId="0">
      <selection activeCell="J45" sqref="J45"/>
    </sheetView>
  </sheetViews>
  <sheetFormatPr defaultColWidth="9.140625" defaultRowHeight="15" x14ac:dyDescent="0.25"/>
  <cols>
    <col min="1" max="1" width="12.5703125" style="2" customWidth="1"/>
    <col min="2" max="2" width="13.140625" style="2" bestFit="1" customWidth="1"/>
    <col min="3" max="3" width="10.7109375" style="2" customWidth="1"/>
    <col min="4" max="4" width="16.42578125" style="2" customWidth="1"/>
    <col min="5" max="5" width="12.140625" style="2" customWidth="1"/>
    <col min="6" max="6" width="15" style="2" customWidth="1"/>
    <col min="7" max="7" width="14.28515625" style="2" customWidth="1"/>
    <col min="8" max="8" width="11.42578125" style="2" bestFit="1" customWidth="1"/>
    <col min="9" max="9" width="16" style="2" bestFit="1" customWidth="1"/>
    <col min="10" max="10" width="16.85546875" style="2" customWidth="1"/>
    <col min="11" max="11" width="16.85546875" style="2" bestFit="1" customWidth="1"/>
    <col min="12" max="12" width="16.28515625" style="2" bestFit="1" customWidth="1"/>
    <col min="13" max="13" width="11.85546875" style="2" bestFit="1" customWidth="1"/>
    <col min="14" max="14" width="13" style="2" customWidth="1"/>
    <col min="15" max="15" width="15.42578125" style="2" customWidth="1"/>
    <col min="16" max="16" width="12.140625" style="2" customWidth="1"/>
    <col min="17" max="17" width="15.5703125" style="2" customWidth="1"/>
    <col min="18" max="18" width="18.5703125" style="2" bestFit="1" customWidth="1"/>
    <col min="19" max="20" width="18.85546875" style="2" bestFit="1" customWidth="1"/>
    <col min="21" max="21" width="12.140625" style="2" bestFit="1" customWidth="1"/>
    <col min="22" max="22" width="15.7109375" style="2" bestFit="1" customWidth="1"/>
    <col min="23" max="16384" width="9.140625" style="2"/>
  </cols>
  <sheetData>
    <row r="1" spans="1:23" s="10" customFormat="1" ht="24" x14ac:dyDescent="0.4">
      <c r="A1" s="10" t="s">
        <v>88</v>
      </c>
      <c r="C1" s="10" t="s">
        <v>53</v>
      </c>
    </row>
    <row r="2" spans="1:23" ht="15.75" thickBot="1" x14ac:dyDescent="0.3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3" x14ac:dyDescent="0.2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3" x14ac:dyDescent="0.2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3" x14ac:dyDescent="0.2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3" x14ac:dyDescent="0.2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3" x14ac:dyDescent="0.2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5.75" thickBot="1" x14ac:dyDescent="0.3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3" x14ac:dyDescent="0.2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41" si="1">SUM(B10:U10)</f>
        <v>0</v>
      </c>
    </row>
    <row r="11" spans="1:23" x14ac:dyDescent="0.2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3" x14ac:dyDescent="0.2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3" x14ac:dyDescent="0.2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3" x14ac:dyDescent="0.2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3" x14ac:dyDescent="0.2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3" x14ac:dyDescent="0.2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2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2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2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2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2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2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2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2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2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2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2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2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2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2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2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2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2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2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2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2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2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2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x14ac:dyDescent="0.25">
      <c r="A39" s="6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1"/>
        <v>0</v>
      </c>
    </row>
    <row r="40" spans="1:22" x14ac:dyDescent="0.25">
      <c r="A40" s="7" t="s">
        <v>45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29">
        <f t="shared" si="1"/>
        <v>0</v>
      </c>
    </row>
    <row r="41" spans="1:22" s="13" customFormat="1" x14ac:dyDescent="0.25">
      <c r="A41" s="3" t="s">
        <v>6</v>
      </c>
      <c r="B41" s="3">
        <f t="shared" ref="B41:U41" si="2">SUM(B10:B40)</f>
        <v>0</v>
      </c>
      <c r="C41" s="3">
        <f t="shared" si="2"/>
        <v>0</v>
      </c>
      <c r="D41" s="3">
        <f t="shared" si="2"/>
        <v>0</v>
      </c>
      <c r="E41" s="3">
        <f t="shared" si="2"/>
        <v>0</v>
      </c>
      <c r="F41" s="3">
        <f t="shared" si="2"/>
        <v>0</v>
      </c>
      <c r="G41" s="3">
        <f t="shared" si="2"/>
        <v>0</v>
      </c>
      <c r="H41" s="3">
        <f>SUM(H10:H40)</f>
        <v>0</v>
      </c>
      <c r="I41" s="3">
        <f t="shared" si="2"/>
        <v>0</v>
      </c>
      <c r="J41" s="3">
        <f t="shared" si="2"/>
        <v>0</v>
      </c>
      <c r="K41" s="3">
        <f t="shared" si="2"/>
        <v>0</v>
      </c>
      <c r="L41" s="3">
        <f t="shared" si="2"/>
        <v>0</v>
      </c>
      <c r="M41" s="3">
        <f t="shared" si="2"/>
        <v>0</v>
      </c>
      <c r="N41" s="3">
        <f t="shared" si="2"/>
        <v>0</v>
      </c>
      <c r="O41" s="3">
        <f t="shared" si="2"/>
        <v>0</v>
      </c>
      <c r="P41" s="3">
        <f t="shared" si="2"/>
        <v>0</v>
      </c>
      <c r="Q41" s="3">
        <f>SUM(Q10:Q40)</f>
        <v>0</v>
      </c>
      <c r="R41" s="3">
        <f t="shared" si="2"/>
        <v>0</v>
      </c>
      <c r="S41" s="3">
        <f t="shared" si="2"/>
        <v>0</v>
      </c>
      <c r="T41" s="3">
        <f t="shared" si="2"/>
        <v>0</v>
      </c>
      <c r="U41" s="3">
        <f t="shared" si="2"/>
        <v>0</v>
      </c>
      <c r="V41" s="4">
        <f t="shared" si="1"/>
        <v>0</v>
      </c>
    </row>
    <row r="42" spans="1:22" s="13" customFormat="1" x14ac:dyDescent="0.25">
      <c r="A42" s="23" t="s">
        <v>46</v>
      </c>
      <c r="B42" s="54">
        <f t="shared" ref="B42:V42" si="3">SUM(B10:B40)/31</f>
        <v>0</v>
      </c>
      <c r="C42" s="54">
        <f t="shared" si="3"/>
        <v>0</v>
      </c>
      <c r="D42" s="54">
        <f t="shared" si="3"/>
        <v>0</v>
      </c>
      <c r="E42" s="54">
        <f t="shared" si="3"/>
        <v>0</v>
      </c>
      <c r="F42" s="54">
        <f t="shared" si="3"/>
        <v>0</v>
      </c>
      <c r="G42" s="54">
        <f t="shared" si="3"/>
        <v>0</v>
      </c>
      <c r="H42" s="54">
        <f>SUM(H10:H40)/31</f>
        <v>0</v>
      </c>
      <c r="I42" s="54">
        <f t="shared" si="3"/>
        <v>0</v>
      </c>
      <c r="J42" s="54">
        <f t="shared" si="3"/>
        <v>0</v>
      </c>
      <c r="K42" s="54">
        <f t="shared" si="3"/>
        <v>0</v>
      </c>
      <c r="L42" s="54">
        <f t="shared" si="3"/>
        <v>0</v>
      </c>
      <c r="M42" s="54">
        <f t="shared" si="3"/>
        <v>0</v>
      </c>
      <c r="N42" s="54">
        <f t="shared" si="3"/>
        <v>0</v>
      </c>
      <c r="O42" s="54">
        <f t="shared" si="3"/>
        <v>0</v>
      </c>
      <c r="P42" s="54">
        <f t="shared" si="3"/>
        <v>0</v>
      </c>
      <c r="Q42" s="54">
        <f>SUM(Q10:Q40)/31</f>
        <v>0</v>
      </c>
      <c r="R42" s="54">
        <f t="shared" si="3"/>
        <v>0</v>
      </c>
      <c r="S42" s="54">
        <f t="shared" si="3"/>
        <v>0</v>
      </c>
      <c r="T42" s="54">
        <f t="shared" si="3"/>
        <v>0</v>
      </c>
      <c r="U42" s="54">
        <f t="shared" si="3"/>
        <v>0</v>
      </c>
      <c r="V42" s="55">
        <f t="shared" si="3"/>
        <v>0</v>
      </c>
    </row>
    <row r="44" spans="1:22" ht="15.75" thickBot="1" x14ac:dyDescent="0.3">
      <c r="A44" s="3" t="s">
        <v>47</v>
      </c>
      <c r="B44" s="4" t="s">
        <v>48</v>
      </c>
    </row>
    <row r="45" spans="1:22" x14ac:dyDescent="0.25">
      <c r="A45" s="60" t="s">
        <v>49</v>
      </c>
      <c r="B45" s="28">
        <f>N6</f>
        <v>0</v>
      </c>
    </row>
    <row r="46" spans="1:22" x14ac:dyDescent="0.25">
      <c r="A46" s="14" t="s">
        <v>50</v>
      </c>
      <c r="B46" s="15">
        <f>V41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6A920-10E5-47BD-B088-675AB25FEA35}">
  <dimension ref="A1:W44"/>
  <sheetViews>
    <sheetView workbookViewId="0">
      <selection activeCell="B10" sqref="B10:U38"/>
    </sheetView>
  </sheetViews>
  <sheetFormatPr defaultColWidth="9.140625" defaultRowHeight="15" x14ac:dyDescent="0.25"/>
  <cols>
    <col min="1" max="1" width="12.5703125" style="2" customWidth="1"/>
    <col min="2" max="2" width="13.140625" style="2" bestFit="1" customWidth="1"/>
    <col min="3" max="3" width="10.7109375" style="2" customWidth="1"/>
    <col min="4" max="4" width="16.42578125" style="2" customWidth="1"/>
    <col min="5" max="5" width="12.140625" style="2" customWidth="1"/>
    <col min="6" max="6" width="15" style="2" customWidth="1"/>
    <col min="7" max="7" width="11.42578125" style="2" customWidth="1"/>
    <col min="8" max="8" width="11.42578125" style="2" bestFit="1" customWidth="1"/>
    <col min="9" max="9" width="16" style="2" bestFit="1" customWidth="1"/>
    <col min="10" max="10" width="16.85546875" style="2" customWidth="1"/>
    <col min="11" max="11" width="16.85546875" style="2" bestFit="1" customWidth="1"/>
    <col min="12" max="12" width="16.28515625" style="2" bestFit="1" customWidth="1"/>
    <col min="13" max="13" width="11.85546875" style="2" bestFit="1" customWidth="1"/>
    <col min="14" max="14" width="13" style="2" customWidth="1"/>
    <col min="15" max="15" width="15.42578125" style="2" customWidth="1"/>
    <col min="16" max="16" width="12.140625" style="2" customWidth="1"/>
    <col min="17" max="17" width="15.5703125" style="2" customWidth="1"/>
    <col min="18" max="18" width="13.28515625" style="2" customWidth="1"/>
    <col min="19" max="20" width="18.85546875" style="2" bestFit="1" customWidth="1"/>
    <col min="21" max="21" width="12.140625" style="2" bestFit="1" customWidth="1"/>
    <col min="22" max="22" width="15.7109375" style="2" bestFit="1" customWidth="1"/>
    <col min="23" max="16384" width="9.140625" style="2"/>
  </cols>
  <sheetData>
    <row r="1" spans="1:23" s="10" customFormat="1" ht="24" x14ac:dyDescent="0.4">
      <c r="A1" s="10" t="s">
        <v>88</v>
      </c>
      <c r="C1" s="10" t="s">
        <v>54</v>
      </c>
    </row>
    <row r="2" spans="1:23" ht="15.75" thickBot="1" x14ac:dyDescent="0.3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3" x14ac:dyDescent="0.2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3" x14ac:dyDescent="0.2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3" x14ac:dyDescent="0.2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3" x14ac:dyDescent="0.2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3" x14ac:dyDescent="0.2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5.75" thickBot="1" x14ac:dyDescent="0.3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3" x14ac:dyDescent="0.2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39" si="1">SUM(B10:U10)</f>
        <v>0</v>
      </c>
    </row>
    <row r="11" spans="1:23" x14ac:dyDescent="0.2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3" x14ac:dyDescent="0.2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3" x14ac:dyDescent="0.2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3" x14ac:dyDescent="0.2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3" x14ac:dyDescent="0.2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3" x14ac:dyDescent="0.2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2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2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2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2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2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2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2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2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2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2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2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2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2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2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2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2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2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2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2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2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2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2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s="13" customFormat="1" x14ac:dyDescent="0.25">
      <c r="A39" s="3" t="s">
        <v>6</v>
      </c>
      <c r="B39" s="3">
        <f t="shared" ref="B39:P39" si="2">SUM(B10:B38)</f>
        <v>0</v>
      </c>
      <c r="C39" s="3">
        <f t="shared" si="2"/>
        <v>0</v>
      </c>
      <c r="D39" s="3">
        <f t="shared" si="2"/>
        <v>0</v>
      </c>
      <c r="E39" s="3">
        <f t="shared" si="2"/>
        <v>0</v>
      </c>
      <c r="F39" s="3">
        <f t="shared" si="2"/>
        <v>0</v>
      </c>
      <c r="G39" s="3">
        <f t="shared" si="2"/>
        <v>0</v>
      </c>
      <c r="H39" s="3">
        <f t="shared" si="2"/>
        <v>0</v>
      </c>
      <c r="I39" s="3">
        <f t="shared" si="2"/>
        <v>0</v>
      </c>
      <c r="J39" s="3">
        <f t="shared" si="2"/>
        <v>0</v>
      </c>
      <c r="K39" s="3">
        <f t="shared" si="2"/>
        <v>0</v>
      </c>
      <c r="L39" s="3">
        <f t="shared" si="2"/>
        <v>0</v>
      </c>
      <c r="M39" s="3">
        <f t="shared" si="2"/>
        <v>0</v>
      </c>
      <c r="N39" s="3">
        <f t="shared" si="2"/>
        <v>0</v>
      </c>
      <c r="O39" s="3">
        <f t="shared" si="2"/>
        <v>0</v>
      </c>
      <c r="P39" s="3">
        <f t="shared" si="2"/>
        <v>0</v>
      </c>
      <c r="Q39" s="3">
        <f>SUM(Q10:Q38)</f>
        <v>0</v>
      </c>
      <c r="R39" s="3">
        <f>SUM(R10:R38)</f>
        <v>0</v>
      </c>
      <c r="S39" s="3">
        <f>SUM(S10:S38)</f>
        <v>0</v>
      </c>
      <c r="T39" s="3">
        <f>SUM(T10:T38)</f>
        <v>0</v>
      </c>
      <c r="U39" s="3">
        <f>SUM(U10:U38)</f>
        <v>0</v>
      </c>
      <c r="V39" s="4">
        <f t="shared" si="1"/>
        <v>0</v>
      </c>
    </row>
    <row r="40" spans="1:22" s="13" customFormat="1" x14ac:dyDescent="0.25">
      <c r="A40" s="23" t="s">
        <v>46</v>
      </c>
      <c r="B40" s="54">
        <f>SUM(B10:B38)/28</f>
        <v>0</v>
      </c>
      <c r="C40" s="54">
        <f>SUM(C10:C38)/28</f>
        <v>0</v>
      </c>
      <c r="D40" s="54">
        <f>SUM(D10:D38)/28</f>
        <v>0</v>
      </c>
      <c r="E40" s="54">
        <f>SUM(E10:E38)/28</f>
        <v>0</v>
      </c>
      <c r="F40" s="54">
        <f>SUM(F10:F38)/28</f>
        <v>0</v>
      </c>
      <c r="G40" s="54">
        <f>SUM(G10:G38)/28</f>
        <v>0</v>
      </c>
      <c r="H40" s="54">
        <f>SUM(H10:H38)/28</f>
        <v>0</v>
      </c>
      <c r="I40" s="54">
        <f>SUM(I10:I38)/28</f>
        <v>0</v>
      </c>
      <c r="J40" s="54">
        <f>SUM(J10:J38)/28</f>
        <v>0</v>
      </c>
      <c r="K40" s="54">
        <f>SUM(K10:K38)/28</f>
        <v>0</v>
      </c>
      <c r="L40" s="54">
        <f>SUM(L10:L38)/28</f>
        <v>0</v>
      </c>
      <c r="M40" s="54">
        <f>SUM(M10:M38)/28</f>
        <v>0</v>
      </c>
      <c r="N40" s="54">
        <f>SUM(N10:N38)/28</f>
        <v>0</v>
      </c>
      <c r="O40" s="54">
        <f>SUM(O10:O38)/28</f>
        <v>0</v>
      </c>
      <c r="P40" s="54">
        <f>SUM(P10:P38)/28</f>
        <v>0</v>
      </c>
      <c r="Q40" s="54">
        <f>SUM(Q10:Q38)/28</f>
        <v>0</v>
      </c>
      <c r="R40" s="54">
        <f>SUM(R10:R38)/28</f>
        <v>0</v>
      </c>
      <c r="S40" s="54">
        <f>SUM(S10:S38)/28</f>
        <v>0</v>
      </c>
      <c r="T40" s="54">
        <f>SUM(T10:T38)/28</f>
        <v>0</v>
      </c>
      <c r="U40" s="54">
        <f>SUM(U10:U38)/28</f>
        <v>0</v>
      </c>
      <c r="V40" s="55">
        <f>SUM(V10:V38)/28</f>
        <v>0</v>
      </c>
    </row>
    <row r="42" spans="1:22" ht="15.75" thickBot="1" x14ac:dyDescent="0.3">
      <c r="A42" s="3" t="s">
        <v>47</v>
      </c>
      <c r="B42" s="4" t="s">
        <v>48</v>
      </c>
    </row>
    <row r="43" spans="1:22" x14ac:dyDescent="0.25">
      <c r="A43" s="60" t="s">
        <v>49</v>
      </c>
      <c r="B43" s="28">
        <f>N6</f>
        <v>0</v>
      </c>
    </row>
    <row r="44" spans="1:22" x14ac:dyDescent="0.25">
      <c r="A44" s="14" t="s">
        <v>50</v>
      </c>
      <c r="B44" s="15">
        <f>V39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299F3-477C-4E50-94EC-D8E02CD9CE99}">
  <dimension ref="A1:W46"/>
  <sheetViews>
    <sheetView workbookViewId="0">
      <selection activeCell="B10" sqref="B10:U40"/>
    </sheetView>
  </sheetViews>
  <sheetFormatPr defaultColWidth="9.140625" defaultRowHeight="15" x14ac:dyDescent="0.25"/>
  <cols>
    <col min="1" max="1" width="12.5703125" style="2" customWidth="1"/>
    <col min="2" max="2" width="13.140625" style="2" bestFit="1" customWidth="1"/>
    <col min="3" max="3" width="10.7109375" style="2" customWidth="1"/>
    <col min="4" max="4" width="16.42578125" style="2" customWidth="1"/>
    <col min="5" max="5" width="12.140625" style="2" customWidth="1"/>
    <col min="6" max="6" width="15" style="2" customWidth="1"/>
    <col min="7" max="7" width="11.42578125" style="2" customWidth="1"/>
    <col min="8" max="8" width="11.42578125" style="2" bestFit="1" customWidth="1"/>
    <col min="9" max="9" width="16" style="2" bestFit="1" customWidth="1"/>
    <col min="10" max="10" width="16.85546875" style="2" customWidth="1"/>
    <col min="11" max="11" width="16.85546875" style="2" bestFit="1" customWidth="1"/>
    <col min="12" max="12" width="16.28515625" style="2" bestFit="1" customWidth="1"/>
    <col min="13" max="13" width="11.85546875" style="2" bestFit="1" customWidth="1"/>
    <col min="14" max="14" width="13" style="2" customWidth="1"/>
    <col min="15" max="15" width="15.42578125" style="2" customWidth="1"/>
    <col min="16" max="16" width="12.140625" style="2" customWidth="1"/>
    <col min="17" max="17" width="15.5703125" style="2" customWidth="1"/>
    <col min="18" max="18" width="13.28515625" style="2" customWidth="1"/>
    <col min="19" max="20" width="18.85546875" style="2" bestFit="1" customWidth="1"/>
    <col min="21" max="21" width="12.140625" style="2" bestFit="1" customWidth="1"/>
    <col min="22" max="22" width="15.7109375" style="2" bestFit="1" customWidth="1"/>
    <col min="23" max="16384" width="9.140625" style="2"/>
  </cols>
  <sheetData>
    <row r="1" spans="1:23" s="10" customFormat="1" ht="24" x14ac:dyDescent="0.4">
      <c r="A1" s="10" t="s">
        <v>88</v>
      </c>
      <c r="C1" s="10" t="s">
        <v>55</v>
      </c>
    </row>
    <row r="2" spans="1:23" ht="15.75" thickBot="1" x14ac:dyDescent="0.3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3" x14ac:dyDescent="0.2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3" x14ac:dyDescent="0.2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3" x14ac:dyDescent="0.2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3" x14ac:dyDescent="0.2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3" x14ac:dyDescent="0.2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5.75" thickBot="1" x14ac:dyDescent="0.3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3" x14ac:dyDescent="0.2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41" si="1">SUM(B10:U10)</f>
        <v>0</v>
      </c>
    </row>
    <row r="11" spans="1:23" x14ac:dyDescent="0.2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3" x14ac:dyDescent="0.2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3" x14ac:dyDescent="0.2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3" x14ac:dyDescent="0.2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3" x14ac:dyDescent="0.2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3" x14ac:dyDescent="0.2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2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2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2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2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2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2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2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2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2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2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2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2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2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2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2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2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2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2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2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2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2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2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x14ac:dyDescent="0.25">
      <c r="A39" s="6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1"/>
        <v>0</v>
      </c>
    </row>
    <row r="40" spans="1:22" x14ac:dyDescent="0.25">
      <c r="A40" s="7" t="s">
        <v>45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29">
        <f t="shared" si="1"/>
        <v>0</v>
      </c>
    </row>
    <row r="41" spans="1:22" s="13" customFormat="1" x14ac:dyDescent="0.25">
      <c r="A41" s="3" t="s">
        <v>6</v>
      </c>
      <c r="B41" s="3">
        <f t="shared" ref="B41:U41" si="2">SUM(B10:B40)</f>
        <v>0</v>
      </c>
      <c r="C41" s="3">
        <f t="shared" si="2"/>
        <v>0</v>
      </c>
      <c r="D41" s="3">
        <f t="shared" si="2"/>
        <v>0</v>
      </c>
      <c r="E41" s="3">
        <f t="shared" si="2"/>
        <v>0</v>
      </c>
      <c r="F41" s="3">
        <f t="shared" si="2"/>
        <v>0</v>
      </c>
      <c r="G41" s="3">
        <f t="shared" si="2"/>
        <v>0</v>
      </c>
      <c r="H41" s="3">
        <f>SUM(H10:H40)</f>
        <v>0</v>
      </c>
      <c r="I41" s="3">
        <f t="shared" si="2"/>
        <v>0</v>
      </c>
      <c r="J41" s="3">
        <f t="shared" si="2"/>
        <v>0</v>
      </c>
      <c r="K41" s="3">
        <f t="shared" si="2"/>
        <v>0</v>
      </c>
      <c r="L41" s="3">
        <f t="shared" si="2"/>
        <v>0</v>
      </c>
      <c r="M41" s="3">
        <f t="shared" si="2"/>
        <v>0</v>
      </c>
      <c r="N41" s="3">
        <f t="shared" si="2"/>
        <v>0</v>
      </c>
      <c r="O41" s="3">
        <f t="shared" si="2"/>
        <v>0</v>
      </c>
      <c r="P41" s="3">
        <f t="shared" si="2"/>
        <v>0</v>
      </c>
      <c r="Q41" s="3">
        <f>SUM(Q10:Q40)</f>
        <v>0</v>
      </c>
      <c r="R41" s="3">
        <f t="shared" si="2"/>
        <v>0</v>
      </c>
      <c r="S41" s="3">
        <f t="shared" si="2"/>
        <v>0</v>
      </c>
      <c r="T41" s="3">
        <f t="shared" si="2"/>
        <v>0</v>
      </c>
      <c r="U41" s="3">
        <f t="shared" si="2"/>
        <v>0</v>
      </c>
      <c r="V41" s="4">
        <f t="shared" si="1"/>
        <v>0</v>
      </c>
    </row>
    <row r="42" spans="1:22" s="13" customFormat="1" x14ac:dyDescent="0.25">
      <c r="A42" s="23" t="s">
        <v>46</v>
      </c>
      <c r="B42" s="54">
        <f t="shared" ref="B42:V42" si="3">SUM(B10:B40)/31</f>
        <v>0</v>
      </c>
      <c r="C42" s="54">
        <f t="shared" si="3"/>
        <v>0</v>
      </c>
      <c r="D42" s="54">
        <f t="shared" si="3"/>
        <v>0</v>
      </c>
      <c r="E42" s="54">
        <f t="shared" si="3"/>
        <v>0</v>
      </c>
      <c r="F42" s="54">
        <f t="shared" si="3"/>
        <v>0</v>
      </c>
      <c r="G42" s="54">
        <f t="shared" si="3"/>
        <v>0</v>
      </c>
      <c r="H42" s="54">
        <f>SUM(H10:H40)/31</f>
        <v>0</v>
      </c>
      <c r="I42" s="54">
        <f t="shared" si="3"/>
        <v>0</v>
      </c>
      <c r="J42" s="54">
        <f t="shared" si="3"/>
        <v>0</v>
      </c>
      <c r="K42" s="54">
        <f t="shared" si="3"/>
        <v>0</v>
      </c>
      <c r="L42" s="54">
        <f t="shared" si="3"/>
        <v>0</v>
      </c>
      <c r="M42" s="54">
        <f t="shared" si="3"/>
        <v>0</v>
      </c>
      <c r="N42" s="54">
        <f t="shared" si="3"/>
        <v>0</v>
      </c>
      <c r="O42" s="54">
        <f t="shared" si="3"/>
        <v>0</v>
      </c>
      <c r="P42" s="54">
        <f t="shared" si="3"/>
        <v>0</v>
      </c>
      <c r="Q42" s="54">
        <f>SUM(Q10:Q40)/31</f>
        <v>0</v>
      </c>
      <c r="R42" s="54">
        <f t="shared" si="3"/>
        <v>0</v>
      </c>
      <c r="S42" s="54">
        <f t="shared" si="3"/>
        <v>0</v>
      </c>
      <c r="T42" s="54">
        <f t="shared" si="3"/>
        <v>0</v>
      </c>
      <c r="U42" s="54">
        <f t="shared" si="3"/>
        <v>0</v>
      </c>
      <c r="V42" s="55">
        <f t="shared" si="3"/>
        <v>0</v>
      </c>
    </row>
    <row r="44" spans="1:22" ht="15.75" thickBot="1" x14ac:dyDescent="0.3">
      <c r="A44" s="3" t="s">
        <v>47</v>
      </c>
      <c r="B44" s="4" t="s">
        <v>48</v>
      </c>
    </row>
    <row r="45" spans="1:22" x14ac:dyDescent="0.25">
      <c r="A45" s="60" t="s">
        <v>49</v>
      </c>
      <c r="B45" s="28">
        <f>N6</f>
        <v>0</v>
      </c>
    </row>
    <row r="46" spans="1:22" x14ac:dyDescent="0.25">
      <c r="A46" s="14" t="s">
        <v>50</v>
      </c>
      <c r="B46" s="15">
        <f>V41</f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17F25-72D9-4987-91AF-F443D67A00A5}">
  <dimension ref="A1:W45"/>
  <sheetViews>
    <sheetView workbookViewId="0">
      <selection activeCell="B10" sqref="B10:U38"/>
    </sheetView>
  </sheetViews>
  <sheetFormatPr defaultColWidth="9.140625" defaultRowHeight="15" x14ac:dyDescent="0.25"/>
  <cols>
    <col min="1" max="1" width="12.5703125" style="2" customWidth="1"/>
    <col min="2" max="2" width="13.140625" style="2" bestFit="1" customWidth="1"/>
    <col min="3" max="3" width="10.7109375" style="2" customWidth="1"/>
    <col min="4" max="4" width="16.42578125" style="2" customWidth="1"/>
    <col min="5" max="5" width="12.140625" style="2" customWidth="1"/>
    <col min="6" max="6" width="15" style="2" customWidth="1"/>
    <col min="7" max="7" width="11.42578125" style="2" customWidth="1"/>
    <col min="8" max="8" width="11.42578125" style="2" bestFit="1" customWidth="1"/>
    <col min="9" max="9" width="16" style="2" bestFit="1" customWidth="1"/>
    <col min="10" max="10" width="16.85546875" style="2" customWidth="1"/>
    <col min="11" max="11" width="16.85546875" style="2" bestFit="1" customWidth="1"/>
    <col min="12" max="12" width="16.28515625" style="2" bestFit="1" customWidth="1"/>
    <col min="13" max="13" width="11.85546875" style="2" bestFit="1" customWidth="1"/>
    <col min="14" max="14" width="13" style="2" customWidth="1"/>
    <col min="15" max="15" width="15.42578125" style="2" customWidth="1"/>
    <col min="16" max="16" width="12.140625" style="2" customWidth="1"/>
    <col min="17" max="17" width="15.5703125" style="2" customWidth="1"/>
    <col min="18" max="18" width="13.28515625" style="2" customWidth="1"/>
    <col min="19" max="20" width="18.85546875" style="2" bestFit="1" customWidth="1"/>
    <col min="21" max="21" width="12.140625" style="2" bestFit="1" customWidth="1"/>
    <col min="22" max="22" width="15.7109375" style="2" bestFit="1" customWidth="1"/>
    <col min="23" max="16384" width="9.140625" style="2"/>
  </cols>
  <sheetData>
    <row r="1" spans="1:23" s="10" customFormat="1" ht="24" x14ac:dyDescent="0.4">
      <c r="A1" s="10" t="s">
        <v>88</v>
      </c>
      <c r="C1" s="10" t="s">
        <v>56</v>
      </c>
    </row>
    <row r="2" spans="1:23" ht="15.75" thickBot="1" x14ac:dyDescent="0.3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3" x14ac:dyDescent="0.2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3" x14ac:dyDescent="0.2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3" x14ac:dyDescent="0.2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3" x14ac:dyDescent="0.2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3" x14ac:dyDescent="0.2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5.75" thickBot="1" x14ac:dyDescent="0.3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3" x14ac:dyDescent="0.2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40" si="1">SUM(B10:U10)</f>
        <v>0</v>
      </c>
    </row>
    <row r="11" spans="1:23" x14ac:dyDescent="0.2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3" x14ac:dyDescent="0.2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3" x14ac:dyDescent="0.2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3" x14ac:dyDescent="0.2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3" x14ac:dyDescent="0.2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3" x14ac:dyDescent="0.2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2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2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2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2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2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2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2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2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2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2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2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2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2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2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2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2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2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2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2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2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2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2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x14ac:dyDescent="0.25">
      <c r="A39" s="6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1"/>
        <v>0</v>
      </c>
    </row>
    <row r="40" spans="1:22" s="13" customFormat="1" x14ac:dyDescent="0.25">
      <c r="A40" s="3" t="s">
        <v>6</v>
      </c>
      <c r="B40" s="3">
        <f t="shared" ref="B40:P40" si="2">SUM(B10:B39)</f>
        <v>0</v>
      </c>
      <c r="C40" s="3">
        <f t="shared" si="2"/>
        <v>0</v>
      </c>
      <c r="D40" s="3">
        <f t="shared" si="2"/>
        <v>0</v>
      </c>
      <c r="E40" s="3">
        <f t="shared" si="2"/>
        <v>0</v>
      </c>
      <c r="F40" s="3">
        <f t="shared" si="2"/>
        <v>0</v>
      </c>
      <c r="G40" s="3">
        <f t="shared" si="2"/>
        <v>0</v>
      </c>
      <c r="H40" s="3">
        <f t="shared" si="2"/>
        <v>0</v>
      </c>
      <c r="I40" s="3">
        <f t="shared" si="2"/>
        <v>0</v>
      </c>
      <c r="J40" s="3">
        <f t="shared" si="2"/>
        <v>0</v>
      </c>
      <c r="K40" s="3">
        <f t="shared" si="2"/>
        <v>0</v>
      </c>
      <c r="L40" s="3">
        <f t="shared" si="2"/>
        <v>0</v>
      </c>
      <c r="M40" s="3">
        <f t="shared" si="2"/>
        <v>0</v>
      </c>
      <c r="N40" s="3">
        <f t="shared" si="2"/>
        <v>0</v>
      </c>
      <c r="O40" s="3">
        <f t="shared" si="2"/>
        <v>0</v>
      </c>
      <c r="P40" s="3">
        <f t="shared" si="2"/>
        <v>0</v>
      </c>
      <c r="Q40" s="3">
        <f>SUM(Q10:Q39)</f>
        <v>0</v>
      </c>
      <c r="R40" s="3">
        <f>SUM(R10:R39)</f>
        <v>0</v>
      </c>
      <c r="S40" s="3">
        <f>SUM(S10:S39)</f>
        <v>0</v>
      </c>
      <c r="T40" s="3">
        <f>SUM(T10:T39)</f>
        <v>0</v>
      </c>
      <c r="U40" s="3">
        <f>SUM(U10:U39)</f>
        <v>0</v>
      </c>
      <c r="V40" s="4">
        <f t="shared" si="1"/>
        <v>0</v>
      </c>
    </row>
    <row r="41" spans="1:22" s="13" customFormat="1" x14ac:dyDescent="0.25">
      <c r="A41" s="23" t="s">
        <v>46</v>
      </c>
      <c r="B41" s="54">
        <f>SUM(B10:B39)/30</f>
        <v>0</v>
      </c>
      <c r="C41" s="54">
        <f>SUM(C10:C39)/30</f>
        <v>0</v>
      </c>
      <c r="D41" s="54">
        <f>SUM(D10:D39)/30</f>
        <v>0</v>
      </c>
      <c r="E41" s="54">
        <f>SUM(E10:E39)/30</f>
        <v>0</v>
      </c>
      <c r="F41" s="54">
        <f>SUM(F10:F39)/30</f>
        <v>0</v>
      </c>
      <c r="G41" s="54">
        <f>SUM(G10:G39)/30</f>
        <v>0</v>
      </c>
      <c r="H41" s="54">
        <f>SUM(H10:H39)/30</f>
        <v>0</v>
      </c>
      <c r="I41" s="54">
        <f>SUM(I10:I39)/30</f>
        <v>0</v>
      </c>
      <c r="J41" s="54">
        <f>SUM(J10:J39)/30</f>
        <v>0</v>
      </c>
      <c r="K41" s="54">
        <f>SUM(K10:K39)/30</f>
        <v>0</v>
      </c>
      <c r="L41" s="54">
        <f>SUM(L10:L39)/30</f>
        <v>0</v>
      </c>
      <c r="M41" s="54">
        <f>SUM(M10:M39)/30</f>
        <v>0</v>
      </c>
      <c r="N41" s="54">
        <f>SUM(N10:N39)/30</f>
        <v>0</v>
      </c>
      <c r="O41" s="54">
        <f>SUM(O10:O39)/30</f>
        <v>0</v>
      </c>
      <c r="P41" s="54">
        <f>SUM(P10:P39)/30</f>
        <v>0</v>
      </c>
      <c r="Q41" s="54">
        <f>SUM(Q10:Q39)/30</f>
        <v>0</v>
      </c>
      <c r="R41" s="54">
        <f>SUM(R10:R39)/30</f>
        <v>0</v>
      </c>
      <c r="S41" s="54">
        <f>SUM(S10:S39)/30</f>
        <v>0</v>
      </c>
      <c r="T41" s="54">
        <f>SUM(T10:T39)/30</f>
        <v>0</v>
      </c>
      <c r="U41" s="54">
        <f>SUM(U10:U39)/30</f>
        <v>0</v>
      </c>
      <c r="V41" s="55">
        <f>SUM(V10:V39)/30</f>
        <v>0</v>
      </c>
    </row>
    <row r="43" spans="1:22" ht="15.75" thickBot="1" x14ac:dyDescent="0.3">
      <c r="A43" s="3" t="s">
        <v>47</v>
      </c>
      <c r="B43" s="4" t="s">
        <v>48</v>
      </c>
    </row>
    <row r="44" spans="1:22" x14ac:dyDescent="0.25">
      <c r="A44" s="60" t="s">
        <v>49</v>
      </c>
      <c r="B44" s="28">
        <f>N6</f>
        <v>0</v>
      </c>
    </row>
    <row r="45" spans="1:22" x14ac:dyDescent="0.25">
      <c r="A45" s="14" t="s">
        <v>50</v>
      </c>
      <c r="B45" s="15">
        <f>V40</f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E396-1C88-463F-8478-C1C7181C4F3A}">
  <dimension ref="A1:W46"/>
  <sheetViews>
    <sheetView workbookViewId="0">
      <selection activeCell="B10" sqref="B10:U40"/>
    </sheetView>
  </sheetViews>
  <sheetFormatPr defaultColWidth="9.140625" defaultRowHeight="15" x14ac:dyDescent="0.25"/>
  <cols>
    <col min="1" max="1" width="12.5703125" style="2" customWidth="1"/>
    <col min="2" max="2" width="13.140625" style="2" bestFit="1" customWidth="1"/>
    <col min="3" max="3" width="10.7109375" style="2" customWidth="1"/>
    <col min="4" max="4" width="16.42578125" style="2" customWidth="1"/>
    <col min="5" max="5" width="12.140625" style="2" customWidth="1"/>
    <col min="6" max="6" width="15" style="2" customWidth="1"/>
    <col min="7" max="7" width="11.42578125" style="2" customWidth="1"/>
    <col min="8" max="8" width="11.42578125" style="2" bestFit="1" customWidth="1"/>
    <col min="9" max="9" width="16" style="2" bestFit="1" customWidth="1"/>
    <col min="10" max="10" width="16.85546875" style="2" customWidth="1"/>
    <col min="11" max="11" width="16.85546875" style="2" bestFit="1" customWidth="1"/>
    <col min="12" max="12" width="16.28515625" style="2" bestFit="1" customWidth="1"/>
    <col min="13" max="13" width="11.85546875" style="2" bestFit="1" customWidth="1"/>
    <col min="14" max="14" width="13" style="2" customWidth="1"/>
    <col min="15" max="15" width="15.42578125" style="2" customWidth="1"/>
    <col min="16" max="16" width="12.140625" style="2" customWidth="1"/>
    <col min="17" max="17" width="15.5703125" style="2" customWidth="1"/>
    <col min="18" max="18" width="13.28515625" style="2" customWidth="1"/>
    <col min="19" max="20" width="18.85546875" style="2" bestFit="1" customWidth="1"/>
    <col min="21" max="21" width="12.140625" style="2" bestFit="1" customWidth="1"/>
    <col min="22" max="22" width="15.7109375" style="2" bestFit="1" customWidth="1"/>
    <col min="23" max="16384" width="9.140625" style="2"/>
  </cols>
  <sheetData>
    <row r="1" spans="1:23" s="10" customFormat="1" ht="24" x14ac:dyDescent="0.4">
      <c r="A1" s="10" t="s">
        <v>88</v>
      </c>
      <c r="C1" s="10" t="s">
        <v>57</v>
      </c>
    </row>
    <row r="2" spans="1:23" ht="15.75" thickBot="1" x14ac:dyDescent="0.3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3" x14ac:dyDescent="0.2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3" x14ac:dyDescent="0.2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3" x14ac:dyDescent="0.2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3" x14ac:dyDescent="0.2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3" x14ac:dyDescent="0.2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5.75" thickBot="1" x14ac:dyDescent="0.3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3" x14ac:dyDescent="0.2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41" si="1">SUM(B10:U10)</f>
        <v>0</v>
      </c>
    </row>
    <row r="11" spans="1:23" x14ac:dyDescent="0.2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3" x14ac:dyDescent="0.2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3" x14ac:dyDescent="0.2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3" x14ac:dyDescent="0.2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3" x14ac:dyDescent="0.2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3" x14ac:dyDescent="0.2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2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2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2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2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2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2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2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2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2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2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2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2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2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2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2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2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2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2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2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2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2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2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x14ac:dyDescent="0.25">
      <c r="A39" s="6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1"/>
        <v>0</v>
      </c>
    </row>
    <row r="40" spans="1:22" x14ac:dyDescent="0.25">
      <c r="A40" s="7" t="s">
        <v>45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29">
        <f t="shared" si="1"/>
        <v>0</v>
      </c>
    </row>
    <row r="41" spans="1:22" s="13" customFormat="1" x14ac:dyDescent="0.25">
      <c r="A41" s="3" t="s">
        <v>6</v>
      </c>
      <c r="B41" s="3">
        <f t="shared" ref="B41:U41" si="2">SUM(B10:B40)</f>
        <v>0</v>
      </c>
      <c r="C41" s="3">
        <f t="shared" si="2"/>
        <v>0</v>
      </c>
      <c r="D41" s="3">
        <f t="shared" si="2"/>
        <v>0</v>
      </c>
      <c r="E41" s="3">
        <f t="shared" si="2"/>
        <v>0</v>
      </c>
      <c r="F41" s="3">
        <f t="shared" si="2"/>
        <v>0</v>
      </c>
      <c r="G41" s="3">
        <f t="shared" si="2"/>
        <v>0</v>
      </c>
      <c r="H41" s="3">
        <f>SUM(H10:H40)</f>
        <v>0</v>
      </c>
      <c r="I41" s="3">
        <f t="shared" si="2"/>
        <v>0</v>
      </c>
      <c r="J41" s="3">
        <f t="shared" si="2"/>
        <v>0</v>
      </c>
      <c r="K41" s="3">
        <f t="shared" si="2"/>
        <v>0</v>
      </c>
      <c r="L41" s="3">
        <f t="shared" si="2"/>
        <v>0</v>
      </c>
      <c r="M41" s="3">
        <f t="shared" si="2"/>
        <v>0</v>
      </c>
      <c r="N41" s="3">
        <f t="shared" si="2"/>
        <v>0</v>
      </c>
      <c r="O41" s="3">
        <f t="shared" si="2"/>
        <v>0</v>
      </c>
      <c r="P41" s="3">
        <f t="shared" si="2"/>
        <v>0</v>
      </c>
      <c r="Q41" s="3">
        <f>SUM(Q10:Q40)</f>
        <v>0</v>
      </c>
      <c r="R41" s="3">
        <f t="shared" si="2"/>
        <v>0</v>
      </c>
      <c r="S41" s="3">
        <f t="shared" si="2"/>
        <v>0</v>
      </c>
      <c r="T41" s="3">
        <f t="shared" si="2"/>
        <v>0</v>
      </c>
      <c r="U41" s="3">
        <f t="shared" si="2"/>
        <v>0</v>
      </c>
      <c r="V41" s="4">
        <f t="shared" si="1"/>
        <v>0</v>
      </c>
    </row>
    <row r="42" spans="1:22" s="13" customFormat="1" x14ac:dyDescent="0.25">
      <c r="A42" s="23" t="s">
        <v>46</v>
      </c>
      <c r="B42" s="54">
        <f t="shared" ref="B42:V42" si="3">SUM(B10:B40)/31</f>
        <v>0</v>
      </c>
      <c r="C42" s="54">
        <f t="shared" si="3"/>
        <v>0</v>
      </c>
      <c r="D42" s="54">
        <f t="shared" si="3"/>
        <v>0</v>
      </c>
      <c r="E42" s="54">
        <f t="shared" si="3"/>
        <v>0</v>
      </c>
      <c r="F42" s="54">
        <f t="shared" si="3"/>
        <v>0</v>
      </c>
      <c r="G42" s="54">
        <f t="shared" si="3"/>
        <v>0</v>
      </c>
      <c r="H42" s="54">
        <f>SUM(H10:H40)/31</f>
        <v>0</v>
      </c>
      <c r="I42" s="54">
        <f t="shared" si="3"/>
        <v>0</v>
      </c>
      <c r="J42" s="54">
        <f t="shared" si="3"/>
        <v>0</v>
      </c>
      <c r="K42" s="54">
        <f t="shared" si="3"/>
        <v>0</v>
      </c>
      <c r="L42" s="54">
        <f t="shared" si="3"/>
        <v>0</v>
      </c>
      <c r="M42" s="54">
        <f t="shared" si="3"/>
        <v>0</v>
      </c>
      <c r="N42" s="54">
        <f t="shared" si="3"/>
        <v>0</v>
      </c>
      <c r="O42" s="54">
        <f t="shared" si="3"/>
        <v>0</v>
      </c>
      <c r="P42" s="54">
        <f t="shared" si="3"/>
        <v>0</v>
      </c>
      <c r="Q42" s="54">
        <f>SUM(Q10:Q40)/31</f>
        <v>0</v>
      </c>
      <c r="R42" s="54">
        <f t="shared" si="3"/>
        <v>0</v>
      </c>
      <c r="S42" s="54">
        <f t="shared" si="3"/>
        <v>0</v>
      </c>
      <c r="T42" s="54">
        <f t="shared" si="3"/>
        <v>0</v>
      </c>
      <c r="U42" s="54">
        <f t="shared" si="3"/>
        <v>0</v>
      </c>
      <c r="V42" s="55">
        <f t="shared" si="3"/>
        <v>0</v>
      </c>
    </row>
    <row r="44" spans="1:22" ht="15.75" thickBot="1" x14ac:dyDescent="0.3">
      <c r="A44" s="3" t="s">
        <v>47</v>
      </c>
      <c r="B44" s="4" t="s">
        <v>48</v>
      </c>
    </row>
    <row r="45" spans="1:22" x14ac:dyDescent="0.25">
      <c r="A45" s="60" t="s">
        <v>49</v>
      </c>
      <c r="B45" s="28">
        <f>N6</f>
        <v>0</v>
      </c>
    </row>
    <row r="46" spans="1:22" x14ac:dyDescent="0.25">
      <c r="A46" s="14" t="s">
        <v>50</v>
      </c>
      <c r="B46" s="15">
        <f>V41</f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DCBA1-F6BA-4050-8ACF-3BD1354877C0}">
  <dimension ref="A1:W45"/>
  <sheetViews>
    <sheetView workbookViewId="0">
      <selection activeCell="B10" sqref="B10:U39"/>
    </sheetView>
  </sheetViews>
  <sheetFormatPr defaultColWidth="9.140625" defaultRowHeight="15" x14ac:dyDescent="0.25"/>
  <cols>
    <col min="1" max="1" width="12.5703125" style="2" customWidth="1"/>
    <col min="2" max="2" width="13.140625" style="2" bestFit="1" customWidth="1"/>
    <col min="3" max="3" width="10.7109375" style="2" customWidth="1"/>
    <col min="4" max="4" width="16.42578125" style="2" customWidth="1"/>
    <col min="5" max="5" width="12.140625" style="2" customWidth="1"/>
    <col min="6" max="6" width="15" style="2" customWidth="1"/>
    <col min="7" max="7" width="11.42578125" style="2" customWidth="1"/>
    <col min="8" max="8" width="11.42578125" style="2" bestFit="1" customWidth="1"/>
    <col min="9" max="9" width="16" style="2" bestFit="1" customWidth="1"/>
    <col min="10" max="10" width="16.85546875" style="2" customWidth="1"/>
    <col min="11" max="11" width="16.85546875" style="2" bestFit="1" customWidth="1"/>
    <col min="12" max="12" width="16.28515625" style="2" bestFit="1" customWidth="1"/>
    <col min="13" max="13" width="11.85546875" style="2" bestFit="1" customWidth="1"/>
    <col min="14" max="14" width="13" style="2" customWidth="1"/>
    <col min="15" max="15" width="15.42578125" style="2" customWidth="1"/>
    <col min="16" max="16" width="12.140625" style="2" customWidth="1"/>
    <col min="17" max="17" width="15.5703125" style="2" customWidth="1"/>
    <col min="18" max="18" width="13.28515625" style="2" customWidth="1"/>
    <col min="19" max="20" width="18.85546875" style="2" bestFit="1" customWidth="1"/>
    <col min="21" max="21" width="12.140625" style="2" bestFit="1" customWidth="1"/>
    <col min="22" max="22" width="15.7109375" style="2" bestFit="1" customWidth="1"/>
    <col min="23" max="16384" width="9.140625" style="2"/>
  </cols>
  <sheetData>
    <row r="1" spans="1:23" s="10" customFormat="1" ht="24" x14ac:dyDescent="0.4">
      <c r="A1" s="10" t="s">
        <v>88</v>
      </c>
      <c r="C1" s="10" t="s">
        <v>58</v>
      </c>
    </row>
    <row r="2" spans="1:23" ht="15.75" thickBot="1" x14ac:dyDescent="0.3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3" x14ac:dyDescent="0.2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3" x14ac:dyDescent="0.2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3" x14ac:dyDescent="0.2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3" x14ac:dyDescent="0.2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3" x14ac:dyDescent="0.2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5.75" thickBot="1" x14ac:dyDescent="0.3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3" x14ac:dyDescent="0.2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40" si="1">SUM(B10:U10)</f>
        <v>0</v>
      </c>
    </row>
    <row r="11" spans="1:23" x14ac:dyDescent="0.2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3" x14ac:dyDescent="0.2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3" x14ac:dyDescent="0.2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3" x14ac:dyDescent="0.2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3" x14ac:dyDescent="0.2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3" x14ac:dyDescent="0.2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2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2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2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2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2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2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2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2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2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2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2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2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2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2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2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2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2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2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2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2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2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2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x14ac:dyDescent="0.25">
      <c r="A39" s="6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1"/>
        <v>0</v>
      </c>
    </row>
    <row r="40" spans="1:22" s="13" customFormat="1" x14ac:dyDescent="0.25">
      <c r="A40" s="3" t="s">
        <v>6</v>
      </c>
      <c r="B40" s="3">
        <f t="shared" ref="B40:P40" si="2">SUM(B10:B39)</f>
        <v>0</v>
      </c>
      <c r="C40" s="3">
        <f t="shared" si="2"/>
        <v>0</v>
      </c>
      <c r="D40" s="3">
        <f t="shared" si="2"/>
        <v>0</v>
      </c>
      <c r="E40" s="3">
        <f t="shared" si="2"/>
        <v>0</v>
      </c>
      <c r="F40" s="3">
        <f t="shared" si="2"/>
        <v>0</v>
      </c>
      <c r="G40" s="3">
        <f t="shared" si="2"/>
        <v>0</v>
      </c>
      <c r="H40" s="3">
        <f t="shared" si="2"/>
        <v>0</v>
      </c>
      <c r="I40" s="3">
        <f t="shared" si="2"/>
        <v>0</v>
      </c>
      <c r="J40" s="3">
        <f t="shared" si="2"/>
        <v>0</v>
      </c>
      <c r="K40" s="3">
        <f t="shared" si="2"/>
        <v>0</v>
      </c>
      <c r="L40" s="3">
        <f t="shared" si="2"/>
        <v>0</v>
      </c>
      <c r="M40" s="3">
        <f t="shared" si="2"/>
        <v>0</v>
      </c>
      <c r="N40" s="3">
        <f t="shared" si="2"/>
        <v>0</v>
      </c>
      <c r="O40" s="3">
        <f t="shared" si="2"/>
        <v>0</v>
      </c>
      <c r="P40" s="3">
        <f t="shared" si="2"/>
        <v>0</v>
      </c>
      <c r="Q40" s="3">
        <f>SUM(Q10:Q39)</f>
        <v>0</v>
      </c>
      <c r="R40" s="3">
        <f>SUM(R10:R39)</f>
        <v>0</v>
      </c>
      <c r="S40" s="3">
        <f>SUM(S10:S39)</f>
        <v>0</v>
      </c>
      <c r="T40" s="3">
        <f>SUM(T10:T39)</f>
        <v>0</v>
      </c>
      <c r="U40" s="3">
        <f>SUM(U10:U39)</f>
        <v>0</v>
      </c>
      <c r="V40" s="4">
        <f t="shared" si="1"/>
        <v>0</v>
      </c>
    </row>
    <row r="41" spans="1:22" s="13" customFormat="1" x14ac:dyDescent="0.25">
      <c r="A41" s="23" t="s">
        <v>46</v>
      </c>
      <c r="B41" s="54">
        <f>SUM(B10:B39)/30</f>
        <v>0</v>
      </c>
      <c r="C41" s="54">
        <f>SUM(C10:C39)/30</f>
        <v>0</v>
      </c>
      <c r="D41" s="54">
        <f>SUM(D10:D39)/30</f>
        <v>0</v>
      </c>
      <c r="E41" s="54">
        <f>SUM(E10:E39)/30</f>
        <v>0</v>
      </c>
      <c r="F41" s="54">
        <f>SUM(F10:F39)/30</f>
        <v>0</v>
      </c>
      <c r="G41" s="54">
        <f>SUM(G10:G39)/30</f>
        <v>0</v>
      </c>
      <c r="H41" s="54">
        <f>SUM(H10:H39)/30</f>
        <v>0</v>
      </c>
      <c r="I41" s="54">
        <f>SUM(I10:I39)/30</f>
        <v>0</v>
      </c>
      <c r="J41" s="54">
        <f>SUM(J10:J39)/30</f>
        <v>0</v>
      </c>
      <c r="K41" s="54">
        <f>SUM(K10:K39)/30</f>
        <v>0</v>
      </c>
      <c r="L41" s="54">
        <f>SUM(L10:L39)/30</f>
        <v>0</v>
      </c>
      <c r="M41" s="54">
        <f>SUM(M10:M39)/30</f>
        <v>0</v>
      </c>
      <c r="N41" s="54">
        <f>SUM(N10:N39)/30</f>
        <v>0</v>
      </c>
      <c r="O41" s="54">
        <f>SUM(O10:O39)/30</f>
        <v>0</v>
      </c>
      <c r="P41" s="54">
        <f>SUM(P10:P39)/30</f>
        <v>0</v>
      </c>
      <c r="Q41" s="54">
        <f>SUM(Q10:Q39)/30</f>
        <v>0</v>
      </c>
      <c r="R41" s="54">
        <f>SUM(R10:R39)/30</f>
        <v>0</v>
      </c>
      <c r="S41" s="54">
        <f>SUM(S10:S39)/30</f>
        <v>0</v>
      </c>
      <c r="T41" s="54">
        <f>SUM(T10:T39)/30</f>
        <v>0</v>
      </c>
      <c r="U41" s="54">
        <f>SUM(U10:U39)/30</f>
        <v>0</v>
      </c>
      <c r="V41" s="55">
        <f>SUM(V10:V39)/30</f>
        <v>0</v>
      </c>
    </row>
    <row r="43" spans="1:22" ht="15.75" thickBot="1" x14ac:dyDescent="0.3">
      <c r="A43" s="3" t="s">
        <v>47</v>
      </c>
      <c r="B43" s="4" t="s">
        <v>48</v>
      </c>
    </row>
    <row r="44" spans="1:22" x14ac:dyDescent="0.25">
      <c r="A44" s="60" t="s">
        <v>49</v>
      </c>
      <c r="B44" s="28">
        <f>N6</f>
        <v>0</v>
      </c>
    </row>
    <row r="45" spans="1:22" x14ac:dyDescent="0.25">
      <c r="A45" s="14" t="s">
        <v>50</v>
      </c>
      <c r="B45" s="15">
        <f>V40</f>
        <v>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2CD54-7EDF-4272-B0D4-E5E3ABD78D71}">
  <dimension ref="A1:W46"/>
  <sheetViews>
    <sheetView workbookViewId="0">
      <selection activeCell="B10" sqref="B10:U40"/>
    </sheetView>
  </sheetViews>
  <sheetFormatPr defaultColWidth="9.140625" defaultRowHeight="15" x14ac:dyDescent="0.25"/>
  <cols>
    <col min="1" max="1" width="12.5703125" style="2" customWidth="1"/>
    <col min="2" max="2" width="13.140625" style="2" bestFit="1" customWidth="1"/>
    <col min="3" max="3" width="10.7109375" style="2" customWidth="1"/>
    <col min="4" max="4" width="16.42578125" style="2" customWidth="1"/>
    <col min="5" max="5" width="12.140625" style="2" customWidth="1"/>
    <col min="6" max="6" width="15" style="2" customWidth="1"/>
    <col min="7" max="7" width="11.42578125" style="2" customWidth="1"/>
    <col min="8" max="8" width="11.42578125" style="2" bestFit="1" customWidth="1"/>
    <col min="9" max="9" width="16" style="2" bestFit="1" customWidth="1"/>
    <col min="10" max="10" width="16.85546875" style="2" customWidth="1"/>
    <col min="11" max="11" width="16.85546875" style="2" bestFit="1" customWidth="1"/>
    <col min="12" max="12" width="16.28515625" style="2" bestFit="1" customWidth="1"/>
    <col min="13" max="13" width="11.85546875" style="2" bestFit="1" customWidth="1"/>
    <col min="14" max="14" width="13" style="2" customWidth="1"/>
    <col min="15" max="15" width="15.42578125" style="2" customWidth="1"/>
    <col min="16" max="16" width="12.140625" style="2" customWidth="1"/>
    <col min="17" max="17" width="15.5703125" style="2" customWidth="1"/>
    <col min="18" max="18" width="13.28515625" style="2" customWidth="1"/>
    <col min="19" max="20" width="18.85546875" style="2" bestFit="1" customWidth="1"/>
    <col min="21" max="21" width="12.140625" style="2" bestFit="1" customWidth="1"/>
    <col min="22" max="22" width="15.7109375" style="2" bestFit="1" customWidth="1"/>
    <col min="23" max="16384" width="9.140625" style="2"/>
  </cols>
  <sheetData>
    <row r="1" spans="1:23" s="10" customFormat="1" ht="24" x14ac:dyDescent="0.4">
      <c r="A1" s="10" t="s">
        <v>88</v>
      </c>
      <c r="C1" s="10" t="s">
        <v>59</v>
      </c>
    </row>
    <row r="2" spans="1:23" ht="15.75" thickBot="1" x14ac:dyDescent="0.3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3" x14ac:dyDescent="0.2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3" x14ac:dyDescent="0.2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3" x14ac:dyDescent="0.2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3" x14ac:dyDescent="0.2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3" x14ac:dyDescent="0.2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5.75" thickBot="1" x14ac:dyDescent="0.3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3" x14ac:dyDescent="0.2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41" si="1">SUM(B10:U10)</f>
        <v>0</v>
      </c>
    </row>
    <row r="11" spans="1:23" x14ac:dyDescent="0.2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3" x14ac:dyDescent="0.2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3" x14ac:dyDescent="0.2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3" x14ac:dyDescent="0.2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3" x14ac:dyDescent="0.2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3" x14ac:dyDescent="0.2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2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2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2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2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2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2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2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2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2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2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2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2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2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2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2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2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2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2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2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2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2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2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x14ac:dyDescent="0.25">
      <c r="A39" s="6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1"/>
        <v>0</v>
      </c>
    </row>
    <row r="40" spans="1:22" x14ac:dyDescent="0.25">
      <c r="A40" s="7" t="s">
        <v>45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29">
        <f t="shared" si="1"/>
        <v>0</v>
      </c>
    </row>
    <row r="41" spans="1:22" s="13" customFormat="1" x14ac:dyDescent="0.25">
      <c r="A41" s="3" t="s">
        <v>6</v>
      </c>
      <c r="B41" s="3">
        <f t="shared" ref="B41:U41" si="2">SUM(B10:B40)</f>
        <v>0</v>
      </c>
      <c r="C41" s="3">
        <f t="shared" si="2"/>
        <v>0</v>
      </c>
      <c r="D41" s="3">
        <f t="shared" si="2"/>
        <v>0</v>
      </c>
      <c r="E41" s="3">
        <f t="shared" si="2"/>
        <v>0</v>
      </c>
      <c r="F41" s="3">
        <f t="shared" si="2"/>
        <v>0</v>
      </c>
      <c r="G41" s="3">
        <f t="shared" si="2"/>
        <v>0</v>
      </c>
      <c r="H41" s="3">
        <f>SUM(H10:H40)</f>
        <v>0</v>
      </c>
      <c r="I41" s="3">
        <f t="shared" si="2"/>
        <v>0</v>
      </c>
      <c r="J41" s="3">
        <f t="shared" si="2"/>
        <v>0</v>
      </c>
      <c r="K41" s="3">
        <f t="shared" si="2"/>
        <v>0</v>
      </c>
      <c r="L41" s="3">
        <f t="shared" si="2"/>
        <v>0</v>
      </c>
      <c r="M41" s="3">
        <f t="shared" si="2"/>
        <v>0</v>
      </c>
      <c r="N41" s="3">
        <f t="shared" si="2"/>
        <v>0</v>
      </c>
      <c r="O41" s="3">
        <f t="shared" si="2"/>
        <v>0</v>
      </c>
      <c r="P41" s="3">
        <f t="shared" si="2"/>
        <v>0</v>
      </c>
      <c r="Q41" s="3">
        <f>SUM(Q10:Q40)</f>
        <v>0</v>
      </c>
      <c r="R41" s="3">
        <f t="shared" si="2"/>
        <v>0</v>
      </c>
      <c r="S41" s="3">
        <f t="shared" si="2"/>
        <v>0</v>
      </c>
      <c r="T41" s="3">
        <f t="shared" si="2"/>
        <v>0</v>
      </c>
      <c r="U41" s="3">
        <f t="shared" si="2"/>
        <v>0</v>
      </c>
      <c r="V41" s="4">
        <f t="shared" si="1"/>
        <v>0</v>
      </c>
    </row>
    <row r="42" spans="1:22" s="13" customFormat="1" x14ac:dyDescent="0.25">
      <c r="A42" s="23" t="s">
        <v>46</v>
      </c>
      <c r="B42" s="54">
        <f t="shared" ref="B42:V42" si="3">SUM(B10:B40)/31</f>
        <v>0</v>
      </c>
      <c r="C42" s="54">
        <f t="shared" si="3"/>
        <v>0</v>
      </c>
      <c r="D42" s="54">
        <f t="shared" si="3"/>
        <v>0</v>
      </c>
      <c r="E42" s="54">
        <f t="shared" si="3"/>
        <v>0</v>
      </c>
      <c r="F42" s="54">
        <f t="shared" si="3"/>
        <v>0</v>
      </c>
      <c r="G42" s="54">
        <f t="shared" si="3"/>
        <v>0</v>
      </c>
      <c r="H42" s="54">
        <f>SUM(H10:H40)/31</f>
        <v>0</v>
      </c>
      <c r="I42" s="54">
        <f t="shared" si="3"/>
        <v>0</v>
      </c>
      <c r="J42" s="54">
        <f t="shared" si="3"/>
        <v>0</v>
      </c>
      <c r="K42" s="54">
        <f t="shared" si="3"/>
        <v>0</v>
      </c>
      <c r="L42" s="54">
        <f t="shared" si="3"/>
        <v>0</v>
      </c>
      <c r="M42" s="54">
        <f t="shared" si="3"/>
        <v>0</v>
      </c>
      <c r="N42" s="54">
        <f t="shared" si="3"/>
        <v>0</v>
      </c>
      <c r="O42" s="54">
        <f t="shared" si="3"/>
        <v>0</v>
      </c>
      <c r="P42" s="54">
        <f t="shared" si="3"/>
        <v>0</v>
      </c>
      <c r="Q42" s="54">
        <f>SUM(Q10:Q40)/31</f>
        <v>0</v>
      </c>
      <c r="R42" s="54">
        <f t="shared" si="3"/>
        <v>0</v>
      </c>
      <c r="S42" s="54">
        <f t="shared" si="3"/>
        <v>0</v>
      </c>
      <c r="T42" s="54">
        <f t="shared" si="3"/>
        <v>0</v>
      </c>
      <c r="U42" s="54">
        <f t="shared" si="3"/>
        <v>0</v>
      </c>
      <c r="V42" s="55">
        <f t="shared" si="3"/>
        <v>0</v>
      </c>
    </row>
    <row r="44" spans="1:22" ht="15.75" thickBot="1" x14ac:dyDescent="0.3">
      <c r="A44" s="3" t="s">
        <v>47</v>
      </c>
      <c r="B44" s="4" t="s">
        <v>48</v>
      </c>
    </row>
    <row r="45" spans="1:22" x14ac:dyDescent="0.25">
      <c r="A45" s="60" t="s">
        <v>49</v>
      </c>
      <c r="B45" s="28">
        <f>N6</f>
        <v>0</v>
      </c>
    </row>
    <row r="46" spans="1:22" x14ac:dyDescent="0.25">
      <c r="A46" s="14" t="s">
        <v>50</v>
      </c>
      <c r="B46" s="15">
        <f>V41</f>
        <v>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0DC15-6BC9-4DAE-AF34-9779BA51FC0D}">
  <dimension ref="A1:W46"/>
  <sheetViews>
    <sheetView topLeftCell="A2" workbookViewId="0">
      <selection activeCell="B10" sqref="B10:U39"/>
    </sheetView>
  </sheetViews>
  <sheetFormatPr defaultColWidth="9.140625" defaultRowHeight="15" x14ac:dyDescent="0.25"/>
  <cols>
    <col min="1" max="1" width="12.5703125" style="2" customWidth="1"/>
    <col min="2" max="2" width="13.140625" style="2" bestFit="1" customWidth="1"/>
    <col min="3" max="3" width="10.7109375" style="2" customWidth="1"/>
    <col min="4" max="4" width="16.42578125" style="2" customWidth="1"/>
    <col min="5" max="5" width="12.140625" style="2" customWidth="1"/>
    <col min="6" max="6" width="15" style="2" customWidth="1"/>
    <col min="7" max="7" width="11.42578125" style="2" customWidth="1"/>
    <col min="8" max="8" width="11.42578125" style="2" bestFit="1" customWidth="1"/>
    <col min="9" max="9" width="16" style="2" bestFit="1" customWidth="1"/>
    <col min="10" max="10" width="16.85546875" style="2" customWidth="1"/>
    <col min="11" max="11" width="16.85546875" style="2" bestFit="1" customWidth="1"/>
    <col min="12" max="12" width="16.28515625" style="2" bestFit="1" customWidth="1"/>
    <col min="13" max="13" width="11.85546875" style="2" bestFit="1" customWidth="1"/>
    <col min="14" max="14" width="13" style="2" customWidth="1"/>
    <col min="15" max="15" width="15.42578125" style="2" customWidth="1"/>
    <col min="16" max="16" width="12.140625" style="2" customWidth="1"/>
    <col min="17" max="17" width="15.5703125" style="2" customWidth="1"/>
    <col min="18" max="18" width="13.28515625" style="2" customWidth="1"/>
    <col min="19" max="20" width="18.85546875" style="2" bestFit="1" customWidth="1"/>
    <col min="21" max="21" width="12.140625" style="2" bestFit="1" customWidth="1"/>
    <col min="22" max="22" width="15.7109375" style="2" bestFit="1" customWidth="1"/>
    <col min="23" max="16384" width="9.140625" style="2"/>
  </cols>
  <sheetData>
    <row r="1" spans="1:23" s="10" customFormat="1" ht="24" x14ac:dyDescent="0.4">
      <c r="A1" s="10" t="s">
        <v>88</v>
      </c>
      <c r="C1" s="10" t="s">
        <v>60</v>
      </c>
    </row>
    <row r="2" spans="1:23" ht="15.75" thickBot="1" x14ac:dyDescent="0.3">
      <c r="A2" s="3" t="s">
        <v>74</v>
      </c>
      <c r="B2" s="3" t="s">
        <v>84</v>
      </c>
      <c r="C2" s="3" t="s">
        <v>1</v>
      </c>
      <c r="D2" s="3" t="s">
        <v>2</v>
      </c>
      <c r="E2" s="3" t="s">
        <v>72</v>
      </c>
      <c r="F2" s="3" t="s">
        <v>82</v>
      </c>
      <c r="G2" s="3" t="s">
        <v>83</v>
      </c>
      <c r="H2" s="3" t="s">
        <v>75</v>
      </c>
      <c r="I2" s="3" t="s">
        <v>3</v>
      </c>
      <c r="J2" s="3" t="s">
        <v>4</v>
      </c>
      <c r="K2" s="3" t="s">
        <v>81</v>
      </c>
      <c r="L2" s="3" t="s">
        <v>76</v>
      </c>
      <c r="M2" s="3" t="s">
        <v>5</v>
      </c>
      <c r="N2" s="4" t="s">
        <v>6</v>
      </c>
    </row>
    <row r="3" spans="1:23" x14ac:dyDescent="0.25">
      <c r="A3" s="5" t="s">
        <v>85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8">
        <f>SUM(B3:M3)</f>
        <v>0</v>
      </c>
    </row>
    <row r="4" spans="1:23" x14ac:dyDescent="0.25">
      <c r="A4" s="6" t="s">
        <v>86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>SUM(B4:M4)</f>
        <v>0</v>
      </c>
    </row>
    <row r="5" spans="1:23" x14ac:dyDescent="0.25">
      <c r="A5" s="7" t="s">
        <v>87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29">
        <f>SUM(B5:M5)</f>
        <v>0</v>
      </c>
    </row>
    <row r="6" spans="1:23" x14ac:dyDescent="0.25">
      <c r="A6" s="14" t="s">
        <v>6</v>
      </c>
      <c r="B6" s="14">
        <f t="shared" ref="B6:N6" si="0">SUM(B3:B5)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5">
        <f t="shared" si="0"/>
        <v>0</v>
      </c>
    </row>
    <row r="8" spans="1:23" x14ac:dyDescent="0.25">
      <c r="A8" s="15" t="s">
        <v>73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 ht="15.75" thickBot="1" x14ac:dyDescent="0.3">
      <c r="A9" s="3" t="s">
        <v>7</v>
      </c>
      <c r="B9" s="3" t="s">
        <v>78</v>
      </c>
      <c r="C9" s="3" t="s">
        <v>77</v>
      </c>
      <c r="D9" s="3" t="s">
        <v>89</v>
      </c>
      <c r="E9" s="3" t="s">
        <v>90</v>
      </c>
      <c r="F9" s="3" t="s">
        <v>91</v>
      </c>
      <c r="G9" s="3" t="s">
        <v>95</v>
      </c>
      <c r="H9" s="3" t="s">
        <v>8</v>
      </c>
      <c r="I9" s="3" t="s">
        <v>9</v>
      </c>
      <c r="J9" s="3" t="s">
        <v>92</v>
      </c>
      <c r="K9" s="3" t="s">
        <v>97</v>
      </c>
      <c r="L9" s="3" t="s">
        <v>98</v>
      </c>
      <c r="M9" s="9" t="s">
        <v>52</v>
      </c>
      <c r="N9" s="3" t="s">
        <v>10</v>
      </c>
      <c r="O9" s="3" t="s">
        <v>11</v>
      </c>
      <c r="P9" s="3" t="s">
        <v>12</v>
      </c>
      <c r="Q9" s="3" t="s">
        <v>94</v>
      </c>
      <c r="R9" s="36" t="s">
        <v>100</v>
      </c>
      <c r="S9" s="3" t="s">
        <v>51</v>
      </c>
      <c r="T9" s="3" t="s">
        <v>80</v>
      </c>
      <c r="U9" s="3" t="s">
        <v>13</v>
      </c>
      <c r="V9" s="4" t="s">
        <v>14</v>
      </c>
    </row>
    <row r="10" spans="1:23" x14ac:dyDescent="0.25">
      <c r="A10" s="5" t="s">
        <v>15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35"/>
      <c r="S10" s="5"/>
      <c r="T10" s="5"/>
      <c r="U10" s="5"/>
      <c r="V10" s="28">
        <f t="shared" ref="V10:V41" si="1">SUM(B10:U10)</f>
        <v>0</v>
      </c>
    </row>
    <row r="11" spans="1:23" x14ac:dyDescent="0.25">
      <c r="A11" s="6" t="s">
        <v>16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1"/>
        <v>0</v>
      </c>
    </row>
    <row r="12" spans="1:23" x14ac:dyDescent="0.25">
      <c r="A12" s="7" t="s">
        <v>17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9">
        <f t="shared" si="1"/>
        <v>0</v>
      </c>
    </row>
    <row r="13" spans="1:23" x14ac:dyDescent="0.25">
      <c r="A13" s="6" t="s">
        <v>18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1"/>
        <v>0</v>
      </c>
    </row>
    <row r="14" spans="1:23" x14ac:dyDescent="0.25">
      <c r="A14" s="7" t="s">
        <v>19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9">
        <f t="shared" si="1"/>
        <v>0</v>
      </c>
    </row>
    <row r="15" spans="1:23" x14ac:dyDescent="0.25">
      <c r="A15" s="6" t="s">
        <v>20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1"/>
        <v>0</v>
      </c>
    </row>
    <row r="16" spans="1:23" x14ac:dyDescent="0.25">
      <c r="A16" s="7" t="s">
        <v>21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9">
        <f t="shared" si="1"/>
        <v>0</v>
      </c>
    </row>
    <row r="17" spans="1:22" x14ac:dyDescent="0.25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4">
        <f t="shared" si="1"/>
        <v>0</v>
      </c>
    </row>
    <row r="18" spans="1:22" x14ac:dyDescent="0.25">
      <c r="A18" s="7" t="s">
        <v>23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9">
        <f t="shared" si="1"/>
        <v>0</v>
      </c>
    </row>
    <row r="19" spans="1:22" x14ac:dyDescent="0.2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1"/>
        <v>0</v>
      </c>
    </row>
    <row r="20" spans="1:22" x14ac:dyDescent="0.25">
      <c r="A20" s="7" t="s">
        <v>25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9">
        <f t="shared" si="1"/>
        <v>0</v>
      </c>
    </row>
    <row r="21" spans="1:22" x14ac:dyDescent="0.25">
      <c r="A21" s="6" t="s">
        <v>26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1"/>
        <v>0</v>
      </c>
    </row>
    <row r="22" spans="1:22" x14ac:dyDescent="0.25">
      <c r="A22" s="7" t="s">
        <v>27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9">
        <f t="shared" si="1"/>
        <v>0</v>
      </c>
    </row>
    <row r="23" spans="1:22" x14ac:dyDescent="0.25">
      <c r="A23" s="6" t="s">
        <v>28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1"/>
        <v>0</v>
      </c>
    </row>
    <row r="24" spans="1:22" x14ac:dyDescent="0.25">
      <c r="A24" s="7" t="s">
        <v>29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9">
        <f t="shared" si="1"/>
        <v>0</v>
      </c>
    </row>
    <row r="25" spans="1:22" x14ac:dyDescent="0.25">
      <c r="A25" s="6" t="s">
        <v>30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1"/>
        <v>0</v>
      </c>
    </row>
    <row r="26" spans="1:22" x14ac:dyDescent="0.25">
      <c r="A26" s="7" t="s">
        <v>31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9">
        <f t="shared" si="1"/>
        <v>0</v>
      </c>
    </row>
    <row r="27" spans="1:22" x14ac:dyDescent="0.25">
      <c r="A27" s="6" t="s">
        <v>32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1"/>
        <v>0</v>
      </c>
    </row>
    <row r="28" spans="1:22" x14ac:dyDescent="0.25">
      <c r="A28" s="7" t="s">
        <v>33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9">
        <f t="shared" si="1"/>
        <v>0</v>
      </c>
    </row>
    <row r="29" spans="1:22" x14ac:dyDescent="0.25">
      <c r="A29" s="6" t="s">
        <v>34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4">
        <f t="shared" si="1"/>
        <v>0</v>
      </c>
    </row>
    <row r="30" spans="1:22" x14ac:dyDescent="0.25">
      <c r="A30" s="7" t="s">
        <v>35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9">
        <f t="shared" si="1"/>
        <v>0</v>
      </c>
    </row>
    <row r="31" spans="1:22" x14ac:dyDescent="0.25">
      <c r="A31" s="6" t="s">
        <v>36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1"/>
        <v>0</v>
      </c>
    </row>
    <row r="32" spans="1:22" x14ac:dyDescent="0.25">
      <c r="A32" s="7" t="s">
        <v>37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9">
        <f t="shared" si="1"/>
        <v>0</v>
      </c>
    </row>
    <row r="33" spans="1:22" x14ac:dyDescent="0.2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1"/>
        <v>0</v>
      </c>
    </row>
    <row r="34" spans="1:22" x14ac:dyDescent="0.25">
      <c r="A34" s="7" t="s">
        <v>39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9">
        <f t="shared" si="1"/>
        <v>0</v>
      </c>
    </row>
    <row r="35" spans="1:22" x14ac:dyDescent="0.25">
      <c r="A35" s="6" t="s">
        <v>40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1"/>
        <v>0</v>
      </c>
    </row>
    <row r="36" spans="1:22" x14ac:dyDescent="0.25">
      <c r="A36" s="7" t="s">
        <v>41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9">
        <f t="shared" si="1"/>
        <v>0</v>
      </c>
    </row>
    <row r="37" spans="1:22" x14ac:dyDescent="0.25">
      <c r="A37" s="6" t="s">
        <v>42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1"/>
        <v>0</v>
      </c>
    </row>
    <row r="38" spans="1:22" x14ac:dyDescent="0.25">
      <c r="A38" s="7" t="s">
        <v>43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29">
        <f t="shared" si="1"/>
        <v>0</v>
      </c>
    </row>
    <row r="39" spans="1:22" x14ac:dyDescent="0.25">
      <c r="A39" s="6" t="s">
        <v>44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1"/>
        <v>0</v>
      </c>
    </row>
    <row r="40" spans="1:22" x14ac:dyDescent="0.25">
      <c r="A40" s="7" t="s">
        <v>45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29">
        <f t="shared" si="1"/>
        <v>0</v>
      </c>
    </row>
    <row r="41" spans="1:22" s="13" customFormat="1" x14ac:dyDescent="0.25">
      <c r="A41" s="3" t="s">
        <v>6</v>
      </c>
      <c r="B41" s="3">
        <f t="shared" ref="B41:U41" si="2">SUM(B10:B40)</f>
        <v>0</v>
      </c>
      <c r="C41" s="3">
        <f t="shared" si="2"/>
        <v>0</v>
      </c>
      <c r="D41" s="3">
        <f t="shared" si="2"/>
        <v>0</v>
      </c>
      <c r="E41" s="3">
        <f t="shared" si="2"/>
        <v>0</v>
      </c>
      <c r="F41" s="3">
        <f t="shared" si="2"/>
        <v>0</v>
      </c>
      <c r="G41" s="3">
        <f t="shared" si="2"/>
        <v>0</v>
      </c>
      <c r="H41" s="3">
        <f>SUM(H10:H40)</f>
        <v>0</v>
      </c>
      <c r="I41" s="3">
        <f t="shared" si="2"/>
        <v>0</v>
      </c>
      <c r="J41" s="3">
        <f t="shared" si="2"/>
        <v>0</v>
      </c>
      <c r="K41" s="3">
        <f t="shared" si="2"/>
        <v>0</v>
      </c>
      <c r="L41" s="3">
        <f t="shared" si="2"/>
        <v>0</v>
      </c>
      <c r="M41" s="3">
        <f t="shared" si="2"/>
        <v>0</v>
      </c>
      <c r="N41" s="3">
        <f t="shared" si="2"/>
        <v>0</v>
      </c>
      <c r="O41" s="3">
        <f t="shared" si="2"/>
        <v>0</v>
      </c>
      <c r="P41" s="3">
        <f t="shared" si="2"/>
        <v>0</v>
      </c>
      <c r="Q41" s="3">
        <f>SUM(Q10:Q40)</f>
        <v>0</v>
      </c>
      <c r="R41" s="3">
        <f t="shared" si="2"/>
        <v>0</v>
      </c>
      <c r="S41" s="3">
        <f t="shared" si="2"/>
        <v>0</v>
      </c>
      <c r="T41" s="3">
        <f t="shared" si="2"/>
        <v>0</v>
      </c>
      <c r="U41" s="3">
        <f t="shared" si="2"/>
        <v>0</v>
      </c>
      <c r="V41" s="4">
        <f t="shared" si="1"/>
        <v>0</v>
      </c>
    </row>
    <row r="42" spans="1:22" s="13" customFormat="1" x14ac:dyDescent="0.25">
      <c r="A42" s="23" t="s">
        <v>46</v>
      </c>
      <c r="B42" s="54">
        <f t="shared" ref="B42:V42" si="3">SUM(B10:B40)/31</f>
        <v>0</v>
      </c>
      <c r="C42" s="54">
        <f t="shared" si="3"/>
        <v>0</v>
      </c>
      <c r="D42" s="54">
        <f t="shared" si="3"/>
        <v>0</v>
      </c>
      <c r="E42" s="54">
        <f t="shared" si="3"/>
        <v>0</v>
      </c>
      <c r="F42" s="54">
        <f t="shared" si="3"/>
        <v>0</v>
      </c>
      <c r="G42" s="54">
        <f t="shared" si="3"/>
        <v>0</v>
      </c>
      <c r="H42" s="54">
        <f>SUM(H10:H40)/31</f>
        <v>0</v>
      </c>
      <c r="I42" s="54">
        <f t="shared" si="3"/>
        <v>0</v>
      </c>
      <c r="J42" s="54">
        <f t="shared" si="3"/>
        <v>0</v>
      </c>
      <c r="K42" s="54">
        <f t="shared" si="3"/>
        <v>0</v>
      </c>
      <c r="L42" s="54">
        <f t="shared" si="3"/>
        <v>0</v>
      </c>
      <c r="M42" s="54">
        <f t="shared" si="3"/>
        <v>0</v>
      </c>
      <c r="N42" s="54">
        <f t="shared" si="3"/>
        <v>0</v>
      </c>
      <c r="O42" s="54">
        <f t="shared" si="3"/>
        <v>0</v>
      </c>
      <c r="P42" s="54">
        <f t="shared" si="3"/>
        <v>0</v>
      </c>
      <c r="Q42" s="54">
        <f>SUM(Q10:Q40)/31</f>
        <v>0</v>
      </c>
      <c r="R42" s="54">
        <f t="shared" si="3"/>
        <v>0</v>
      </c>
      <c r="S42" s="54">
        <f t="shared" si="3"/>
        <v>0</v>
      </c>
      <c r="T42" s="54">
        <f t="shared" si="3"/>
        <v>0</v>
      </c>
      <c r="U42" s="54">
        <f t="shared" si="3"/>
        <v>0</v>
      </c>
      <c r="V42" s="55">
        <f t="shared" si="3"/>
        <v>0</v>
      </c>
    </row>
    <row r="44" spans="1:22" ht="15.75" thickBot="1" x14ac:dyDescent="0.3">
      <c r="A44" s="3" t="s">
        <v>47</v>
      </c>
      <c r="B44" s="4" t="s">
        <v>48</v>
      </c>
    </row>
    <row r="45" spans="1:22" x14ac:dyDescent="0.25">
      <c r="A45" s="60" t="s">
        <v>49</v>
      </c>
      <c r="B45" s="28">
        <f>N6</f>
        <v>0</v>
      </c>
    </row>
    <row r="46" spans="1:22" x14ac:dyDescent="0.25">
      <c r="A46" s="14" t="s">
        <v>50</v>
      </c>
      <c r="B46" s="15">
        <f>V41</f>
        <v>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B75BAD8AAFE4C5428E8995CE4EF41D92" ma:contentTypeVersion="27" ma:contentTypeDescription="Luo uusi asiakirja." ma:contentTypeScope="" ma:versionID="2ccb8a4eb0733dd7d4459b2dcba7b5cb">
  <xsd:schema xmlns:xsd="http://www.w3.org/2001/XMLSchema" xmlns:xs="http://www.w3.org/2001/XMLSchema" xmlns:p="http://schemas.microsoft.com/office/2006/metadata/properties" xmlns:ns2="c959142c-c4d6-4fa8-b255-03760b86aafe" xmlns:ns3="42ebce11-034e-48d6-8888-e7f3ae53e07d" targetNamespace="http://schemas.microsoft.com/office/2006/metadata/properties" ma:root="true" ma:fieldsID="628304aa016e025f19aa6906db907693" ns2:_="" ns3:_="">
    <xsd:import namespace="c959142c-c4d6-4fa8-b255-03760b86aafe"/>
    <xsd:import namespace="42ebce11-034e-48d6-8888-e7f3ae53e07d"/>
    <xsd:element name="properties">
      <xsd:complexType>
        <xsd:sequence>
          <xsd:element name="documentManagement">
            <xsd:complexType>
              <xsd:all>
                <xsd:element ref="ns2:me0d8dbffbb247a5a220dc999818231a" minOccurs="0"/>
                <xsd:element ref="ns2:TaxCatchAll" minOccurs="0"/>
                <xsd:element ref="ns2:m4a1e2a40b34456e9add911147b40ad1" minOccurs="0"/>
                <xsd:element ref="ns2:a056e0b0efe74b508e8d5236e124c959" minOccurs="0"/>
                <xsd:element ref="ns3:Hanke" minOccurs="0"/>
                <xsd:element ref="ns3:Ryhmittely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9142c-c4d6-4fa8-b255-03760b86aafe" elementFormDefault="qualified">
    <xsd:import namespace="http://schemas.microsoft.com/office/2006/documentManagement/types"/>
    <xsd:import namespace="http://schemas.microsoft.com/office/infopath/2007/PartnerControls"/>
    <xsd:element name="me0d8dbffbb247a5a220dc999818231a" ma:index="9" nillable="true" ma:taxonomy="true" ma:internalName="me0d8dbffbb247a5a220dc999818231a" ma:taxonomyFieldName="Asiakirjatyyppi" ma:displayName="Asiakirjatyyppi" ma:default="" ma:fieldId="{6e0d8dbf-fbb2-47a5-a220-dc999818231a}" ma:sspId="231b66ac-0f11-4c77-84fe-3ec3008ecce5" ma:termSetId="79ee53f2-7e9a-4ded-8d22-5a8f9a870e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1b1eef9c-2849-43f4-993a-1fc6ad7b2a10}" ma:internalName="TaxCatchAll" ma:showField="CatchAllData" ma:web="c959142c-c4d6-4fa8-b255-03760b86aa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4a1e2a40b34456e9add911147b40ad1" ma:index="12" nillable="true" ma:taxonomy="true" ma:internalName="m4a1e2a40b34456e9add911147b40ad1" ma:taxonomyFieldName="eAMS_x002d_alaluokittelu" ma:displayName="eAMS-alaluokittelu" ma:default="" ma:fieldId="{64a1e2a4-0b34-456e-9add-911147b40ad1}" ma:sspId="231b66ac-0f11-4c77-84fe-3ec3008ecce5" ma:termSetId="33ee0c3d-ca4e-4261-baad-1c85f97a51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056e0b0efe74b508e8d5236e124c959" ma:index="14" nillable="true" ma:taxonomy="true" ma:internalName="a056e0b0efe74b508e8d5236e124c959" ma:taxonomyFieldName="eAMS_x002d_luokittelu" ma:displayName="eAMS-luokittelu" ma:default="" ma:fieldId="{a056e0b0-efe7-4b50-8e8d-5236e124c959}" ma:sspId="231b66ac-0f11-4c77-84fe-3ec3008ecce5" ma:termSetId="33ee0c3d-ca4e-4261-baad-1c85f97a512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7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bce11-034e-48d6-8888-e7f3ae53e07d" elementFormDefault="qualified">
    <xsd:import namespace="http://schemas.microsoft.com/office/2006/documentManagement/types"/>
    <xsd:import namespace="http://schemas.microsoft.com/office/infopath/2007/PartnerControls"/>
    <xsd:element name="Hanke" ma:index="15" nillable="true" ma:displayName="Hanke" ma:format="Dropdown" ma:internalName="Hanke">
      <xsd:simpleType>
        <xsd:restriction base="dms:Text">
          <xsd:maxLength value="255"/>
        </xsd:restriction>
      </xsd:simpleType>
    </xsd:element>
    <xsd:element name="Ryhmittely" ma:index="16" nillable="true" ma:displayName="Ryhmittely" ma:internalName="Ryhmittely">
      <xsd:simpleType>
        <xsd:restriction base="dms:Text">
          <xsd:maxLength value="255"/>
        </xsd:restriction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1" nillable="true" ma:taxonomy="true" ma:internalName="lcf76f155ced4ddcb4097134ff3c332f" ma:taxonomyFieldName="MediaServiceImageTags" ma:displayName="Kuvien tunnisteet" ma:readOnly="false" ma:fieldId="{5cf76f15-5ced-4ddc-b409-7134ff3c332f}" ma:taxonomyMulti="true" ma:sspId="231b66ac-0f11-4c77-84fe-3ec3008ecc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4a1e2a40b34456e9add911147b40ad1 xmlns="c959142c-c4d6-4fa8-b255-03760b86aafe">
      <Terms xmlns="http://schemas.microsoft.com/office/infopath/2007/PartnerControls"/>
    </m4a1e2a40b34456e9add911147b40ad1>
    <me0d8dbffbb247a5a220dc999818231a xmlns="c959142c-c4d6-4fa8-b255-03760b86aafe">
      <Terms xmlns="http://schemas.microsoft.com/office/infopath/2007/PartnerControls"/>
    </me0d8dbffbb247a5a220dc999818231a>
    <Hanke xmlns="42ebce11-034e-48d6-8888-e7f3ae53e07d" xsi:nil="true"/>
    <lcf76f155ced4ddcb4097134ff3c332f xmlns="42ebce11-034e-48d6-8888-e7f3ae53e07d">
      <Terms xmlns="http://schemas.microsoft.com/office/infopath/2007/PartnerControls"/>
    </lcf76f155ced4ddcb4097134ff3c332f>
    <Ryhmittely xmlns="42ebce11-034e-48d6-8888-e7f3ae53e07d" xsi:nil="true"/>
    <a056e0b0efe74b508e8d5236e124c959 xmlns="c959142c-c4d6-4fa8-b255-03760b86aafe">
      <Terms xmlns="http://schemas.microsoft.com/office/infopath/2007/PartnerControls"/>
    </a056e0b0efe74b508e8d5236e124c959>
    <TaxCatchAll xmlns="c959142c-c4d6-4fa8-b255-03760b86aafe" xsi:nil="true"/>
  </documentManagement>
</p:properties>
</file>

<file path=customXml/itemProps1.xml><?xml version="1.0" encoding="utf-8"?>
<ds:datastoreItem xmlns:ds="http://schemas.openxmlformats.org/officeDocument/2006/customXml" ds:itemID="{9213C494-EF76-4158-B3F2-EBD4BD50D5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9142c-c4d6-4fa8-b255-03760b86aafe"/>
    <ds:schemaRef ds:uri="42ebce11-034e-48d6-8888-e7f3ae53e0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A48632-E326-427E-ADE8-0CCF6F7DE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E44EE9-69DD-40F0-814F-102B5BF047F8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42ebce11-034e-48d6-8888-e7f3ae53e07d"/>
    <ds:schemaRef ds:uri="c959142c-c4d6-4fa8-b255-03760b86aa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Vuosibudjetti</vt:lpstr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  <vt:lpstr>Vuosiyhteenveto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 Pellikka</dc:creator>
  <cp:lastModifiedBy>Katri Pellikka</cp:lastModifiedBy>
  <dcterms:created xsi:type="dcterms:W3CDTF">2025-01-07T13:12:37Z</dcterms:created>
  <dcterms:modified xsi:type="dcterms:W3CDTF">2026-01-21T08:45:08Z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0x010100B75BAD8AAFE4C5428E8995CE4EF41D92</vt:lpwstr>
  </property>
  <property fmtid="{D5CDD505-2E9C-101B-9397-08002B2CF9AE}" pid="4" name="eAMS_x002d_alaluokittelu">
    <vt:lpwstr/>
  </property>
  <property fmtid="{D5CDD505-2E9C-101B-9397-08002B2CF9AE}" pid="5" name="Asiakirjatyyppi">
    <vt:lpwstr/>
  </property>
  <property fmtid="{D5CDD505-2E9C-101B-9397-08002B2CF9AE}" pid="6" name="MediaServiceImageTags">
    <vt:lpwstr/>
  </property>
  <property fmtid="{D5CDD505-2E9C-101B-9397-08002B2CF9AE}" pid="7" name="eAMS_x002d_luokittelu">
    <vt:lpwstr/>
  </property>
  <property fmtid="{D5CDD505-2E9C-101B-9397-08002B2CF9AE}" pid="8" name="eAMS-alaluokittelu">
    <vt:lpwstr/>
  </property>
  <property fmtid="{D5CDD505-2E9C-101B-9397-08002B2CF9AE}" pid="9" name="eAMS-luokittelu">
    <vt:lpwstr/>
  </property>
</Properties>
</file>